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 Template" sheetId="1" r:id="rId4"/>
  </sheets>
  <definedNames/>
  <calcPr/>
  <extLst>
    <ext uri="GoogleSheetsCustomDataVersion1">
      <go:sheetsCustomData xmlns:go="http://customooxmlschemas.google.com/" r:id="rId5" roundtripDataSignature="AMtx7mjTPUHHUvZedDbwleJZzl0EeF2PXw=="/>
    </ext>
  </extLst>
</workbook>
</file>

<file path=xl/sharedStrings.xml><?xml version="1.0" encoding="utf-8"?>
<sst xmlns="http://schemas.openxmlformats.org/spreadsheetml/2006/main" count="184" uniqueCount="177">
  <si>
    <t>Washington Ln</t>
  </si>
  <si>
    <t xml:space="preserve"> </t>
  </si>
  <si>
    <t>JOB NAME:____________________</t>
  </si>
  <si>
    <t>JOB NUMBER:__________________</t>
  </si>
  <si>
    <t>Trade</t>
  </si>
  <si>
    <t>Estimate</t>
  </si>
  <si>
    <t>Budget</t>
  </si>
  <si>
    <t>Forecasted Cost</t>
  </si>
  <si>
    <t>Cost to budget</t>
  </si>
  <si>
    <t>Cost to Date</t>
  </si>
  <si>
    <t>SUB #1</t>
  </si>
  <si>
    <t>Bid #1</t>
  </si>
  <si>
    <t>SUB #2</t>
  </si>
  <si>
    <t>Bid #2</t>
  </si>
  <si>
    <t>SUB #3</t>
  </si>
  <si>
    <t>Bid #3</t>
  </si>
  <si>
    <t>Harper Projected</t>
  </si>
  <si>
    <t>Harper Cost</t>
  </si>
  <si>
    <t>CNB Draw</t>
  </si>
  <si>
    <t>Amount</t>
  </si>
  <si>
    <t>Cash Available from Sale of House at $75,000</t>
  </si>
  <si>
    <t>LND</t>
  </si>
  <si>
    <t>Land</t>
  </si>
  <si>
    <t>CLS</t>
  </si>
  <si>
    <t>Closing Costs</t>
  </si>
  <si>
    <t>PLT</t>
  </si>
  <si>
    <t>Platting/OSSF</t>
  </si>
  <si>
    <t>DIRT</t>
  </si>
  <si>
    <t>Land Clearing</t>
  </si>
  <si>
    <t>ROAD</t>
  </si>
  <si>
    <t>Gravel Road/Driveway</t>
  </si>
  <si>
    <t>PLANS</t>
  </si>
  <si>
    <t>House Plans</t>
  </si>
  <si>
    <t>WTR</t>
  </si>
  <si>
    <t>Water Meter</t>
  </si>
  <si>
    <t>APP</t>
  </si>
  <si>
    <t>Appliances</t>
  </si>
  <si>
    <t>CAB</t>
  </si>
  <si>
    <t>Cabinetry/Countertop</t>
  </si>
  <si>
    <t>CLN</t>
  </si>
  <si>
    <t>Cleaning</t>
  </si>
  <si>
    <t>CNC</t>
  </si>
  <si>
    <t>Concrete</t>
  </si>
  <si>
    <t>CON</t>
  </si>
  <si>
    <t>Contents</t>
  </si>
  <si>
    <t>SEP</t>
  </si>
  <si>
    <t>Septic</t>
  </si>
  <si>
    <t>INT DOR</t>
  </si>
  <si>
    <t>Doors</t>
  </si>
  <si>
    <t>GAR</t>
  </si>
  <si>
    <t>Garage Door</t>
  </si>
  <si>
    <t>EXT DOR</t>
  </si>
  <si>
    <t>DRY</t>
  </si>
  <si>
    <t>Drywall</t>
  </si>
  <si>
    <t>ELE</t>
  </si>
  <si>
    <t>Electrical</t>
  </si>
  <si>
    <t>EQU</t>
  </si>
  <si>
    <t>Equipment</t>
  </si>
  <si>
    <t>FCC</t>
  </si>
  <si>
    <t>Floors - All (55/45)</t>
  </si>
  <si>
    <t>FCR</t>
  </si>
  <si>
    <t>Floors - Resilient</t>
  </si>
  <si>
    <t>FCS</t>
  </si>
  <si>
    <t>Floors - Stone</t>
  </si>
  <si>
    <t>FCT</t>
  </si>
  <si>
    <t>Floors- Tile</t>
  </si>
  <si>
    <t>FCV</t>
  </si>
  <si>
    <t>Floors - Vinyl</t>
  </si>
  <si>
    <t>FCW</t>
  </si>
  <si>
    <t>Floors - Wood</t>
  </si>
  <si>
    <t>FEE</t>
  </si>
  <si>
    <t>Permits &amp; Fees</t>
  </si>
  <si>
    <t>FEN</t>
  </si>
  <si>
    <t>Fencing</t>
  </si>
  <si>
    <t>FNC</t>
  </si>
  <si>
    <t>Finish Carpentry</t>
  </si>
  <si>
    <t>FNH</t>
  </si>
  <si>
    <t>Finish Hardware</t>
  </si>
  <si>
    <t>FPL</t>
  </si>
  <si>
    <t>Fireplaces</t>
  </si>
  <si>
    <t>FPS</t>
  </si>
  <si>
    <t>Fire Protection Systems</t>
  </si>
  <si>
    <t>FRM</t>
  </si>
  <si>
    <t>Framing/Rough Carp</t>
  </si>
  <si>
    <t>GLS</t>
  </si>
  <si>
    <t>Glass, Glazing, Storefro</t>
  </si>
  <si>
    <t>HMR</t>
  </si>
  <si>
    <t>Haz Mat</t>
  </si>
  <si>
    <t>HVC</t>
  </si>
  <si>
    <t>Heat, Vent, &amp; A/C</t>
  </si>
  <si>
    <t>INS</t>
  </si>
  <si>
    <t>Insulation</t>
  </si>
  <si>
    <t>LAB</t>
  </si>
  <si>
    <t>Labor Only</t>
  </si>
  <si>
    <t>LIT</t>
  </si>
  <si>
    <t>Light Fixtures</t>
  </si>
  <si>
    <t>Landscaping/Other</t>
  </si>
  <si>
    <t>MAS</t>
  </si>
  <si>
    <t>Masonry</t>
  </si>
  <si>
    <t>MAN</t>
  </si>
  <si>
    <t>Mantle/Bench</t>
  </si>
  <si>
    <t>MBL</t>
  </si>
  <si>
    <t>Marble</t>
  </si>
  <si>
    <t>MPR</t>
  </si>
  <si>
    <t>Moisture Protection</t>
  </si>
  <si>
    <t>MSD</t>
  </si>
  <si>
    <t>Mirrors/Shower Doors</t>
  </si>
  <si>
    <t>ORI</t>
  </si>
  <si>
    <t>Ornamental Iron</t>
  </si>
  <si>
    <t>OUTG</t>
  </si>
  <si>
    <t>Outdoor Grill Area</t>
  </si>
  <si>
    <t>PLA</t>
  </si>
  <si>
    <t>Int Lath &amp; Plaster</t>
  </si>
  <si>
    <t>PLM</t>
  </si>
  <si>
    <t>Plumbing</t>
  </si>
  <si>
    <t>PLF</t>
  </si>
  <si>
    <t>Plumbing Fixtures</t>
  </si>
  <si>
    <t>PNL</t>
  </si>
  <si>
    <t>Paneling</t>
  </si>
  <si>
    <t>PNT</t>
  </si>
  <si>
    <t>Painting</t>
  </si>
  <si>
    <t>POL</t>
  </si>
  <si>
    <t>Pools &amp; Spas</t>
  </si>
  <si>
    <t>RFG</t>
  </si>
  <si>
    <t>Roofing</t>
  </si>
  <si>
    <t>SCF</t>
  </si>
  <si>
    <t>Scaffolding</t>
  </si>
  <si>
    <t>SDG</t>
  </si>
  <si>
    <t>Siding</t>
  </si>
  <si>
    <t>SFG</t>
  </si>
  <si>
    <t>Soffit, Facia, Gutter</t>
  </si>
  <si>
    <t>SPE</t>
  </si>
  <si>
    <t>Specialty Items</t>
  </si>
  <si>
    <t>STJ</t>
  </si>
  <si>
    <t>Steel Joist Components</t>
  </si>
  <si>
    <t>STL</t>
  </si>
  <si>
    <t>Steel Components</t>
  </si>
  <si>
    <t>STR</t>
  </si>
  <si>
    <t>Stairs</t>
  </si>
  <si>
    <t>STU</t>
  </si>
  <si>
    <t>Stucco &amp; Ext Plaster</t>
  </si>
  <si>
    <t>TBA</t>
  </si>
  <si>
    <t>Toilet &amp; Bath Access</t>
  </si>
  <si>
    <t>TIL</t>
  </si>
  <si>
    <t>Tile</t>
  </si>
  <si>
    <t>TMP</t>
  </si>
  <si>
    <t>Temporary Repairs</t>
  </si>
  <si>
    <t>WDA</t>
  </si>
  <si>
    <t>Windows - Aluminum</t>
  </si>
  <si>
    <t>WDP</t>
  </si>
  <si>
    <t>Windows- Slid Patio</t>
  </si>
  <si>
    <t>WDR</t>
  </si>
  <si>
    <t>Window Reglaze &amp; Rep</t>
  </si>
  <si>
    <t>WDS</t>
  </si>
  <si>
    <t>Windows - Skylights</t>
  </si>
  <si>
    <t>WDT</t>
  </si>
  <si>
    <t>Window Treatment</t>
  </si>
  <si>
    <t>WDV</t>
  </si>
  <si>
    <t>Windows - Vinyl</t>
  </si>
  <si>
    <t>WDW</t>
  </si>
  <si>
    <t>Window - Wood</t>
  </si>
  <si>
    <t>WPR</t>
  </si>
  <si>
    <t>Wallpaper</t>
  </si>
  <si>
    <t>Water Restoration</t>
  </si>
  <si>
    <t>Residential Sales Tax</t>
  </si>
  <si>
    <t xml:space="preserve">Contents/Mitigation/Other </t>
  </si>
  <si>
    <t>Subtotal</t>
  </si>
  <si>
    <t>O&amp;P</t>
  </si>
  <si>
    <t>Profit</t>
  </si>
  <si>
    <t>Other</t>
  </si>
  <si>
    <t>Job Total</t>
  </si>
  <si>
    <t>Projected Profit</t>
  </si>
  <si>
    <t>Actual Profit</t>
  </si>
  <si>
    <t>Job Total Less 5% to be Entered in JDE until Job is Complete</t>
  </si>
  <si>
    <t>GM Approval</t>
  </si>
  <si>
    <t>Date</t>
  </si>
  <si>
    <r>
      <rPr>
        <rFont val="Calibri"/>
        <b/>
        <color theme="1"/>
        <sz val="14.0"/>
      </rPr>
      <t xml:space="preserve">RESIDENTIAL </t>
    </r>
    <r>
      <rPr>
        <rFont val="Calibri"/>
        <b/>
        <color theme="1"/>
        <sz val="12.0"/>
      </rPr>
      <t xml:space="preserve">           (Tax after OP)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</si>
</sst>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$&quot;* #,##0.00_);_(&quot;$&quot;* \(#,##0.00\);_(&quot;$&quot;* &quot;-&quot;??_);_(@_)"/>
    <numFmt numFmtId="165" formatCode="m-d-yy"/>
    <numFmt numFmtId="166" formatCode="&quot;$&quot;#,##0.00"/>
    <numFmt numFmtId="167" formatCode="mm/dd/yyyy"/>
    <numFmt numFmtId="168" formatCode="0.000%"/>
  </numFmts>
  <fonts count="14">
    <font>
      <sz val="11.0"/>
      <color theme="1"/>
      <name val="Arial"/>
    </font>
    <font>
      <b/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1F497D"/>
      <name val="Calibri"/>
    </font>
    <font>
      <b/>
      <sz val="11.0"/>
      <color rgb="FF000000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sz val="14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B2A1C7"/>
        <bgColor rgb="FFB2A1C7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DD9C3"/>
        <bgColor rgb="FFDDD9C3"/>
      </patternFill>
    </fill>
    <fill>
      <patternFill patternType="solid">
        <fgColor rgb="FFC6D9F0"/>
        <bgColor rgb="FFC6D9F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 style="double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2" numFmtId="164" xfId="0" applyFont="1" applyNumberFormat="1"/>
    <xf borderId="1" fillId="3" fontId="2" numFmtId="164" xfId="0" applyBorder="1" applyFill="1" applyFont="1" applyNumberFormat="1"/>
    <xf borderId="1" fillId="4" fontId="2" numFmtId="165" xfId="0" applyAlignment="1" applyBorder="1" applyFill="1" applyFont="1" applyNumberFormat="1">
      <alignment shrinkToFit="0" wrapText="1"/>
    </xf>
    <xf borderId="0" fillId="0" fontId="1" numFmtId="0" xfId="0" applyFont="1"/>
    <xf borderId="0" fillId="0" fontId="2" numFmtId="0" xfId="0" applyFont="1"/>
    <xf borderId="1" fillId="3" fontId="1" numFmtId="164" xfId="0" applyBorder="1" applyFont="1" applyNumberFormat="1"/>
    <xf borderId="1" fillId="3" fontId="2" numFmtId="0" xfId="0" applyBorder="1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1" fillId="3" fontId="3" numFmtId="164" xfId="0" applyAlignment="1" applyBorder="1" applyFont="1" applyNumberFormat="1">
      <alignment horizontal="center"/>
    </xf>
    <xf borderId="1" fillId="5" fontId="3" numFmtId="0" xfId="0" applyAlignment="1" applyBorder="1" applyFill="1" applyFont="1">
      <alignment horizontal="center"/>
    </xf>
    <xf borderId="2" fillId="0" fontId="3" numFmtId="0" xfId="0" applyBorder="1" applyFont="1"/>
    <xf borderId="2" fillId="0" fontId="2" numFmtId="164" xfId="0" applyBorder="1" applyFont="1" applyNumberFormat="1"/>
    <xf borderId="2" fillId="6" fontId="2" numFmtId="164" xfId="0" applyBorder="1" applyFill="1" applyFont="1" applyNumberFormat="1"/>
    <xf borderId="2" fillId="0" fontId="4" numFmtId="164" xfId="0" applyBorder="1" applyFont="1" applyNumberFormat="1"/>
    <xf borderId="2" fillId="7" fontId="4" numFmtId="164" xfId="0" applyBorder="1" applyFill="1" applyFont="1" applyNumberFormat="1"/>
    <xf borderId="2" fillId="8" fontId="4" numFmtId="0" xfId="0" applyBorder="1" applyFill="1" applyFont="1"/>
    <xf borderId="2" fillId="8" fontId="2" numFmtId="164" xfId="0" applyBorder="1" applyFont="1" applyNumberFormat="1"/>
    <xf borderId="2" fillId="9" fontId="2" numFmtId="164" xfId="0" applyBorder="1" applyFill="1" applyFont="1" applyNumberFormat="1"/>
    <xf borderId="2" fillId="10" fontId="2" numFmtId="0" xfId="0" applyAlignment="1" applyBorder="1" applyFill="1" applyFont="1">
      <alignment horizontal="center"/>
    </xf>
    <xf borderId="2" fillId="10" fontId="2" numFmtId="164" xfId="0" applyBorder="1" applyFont="1" applyNumberFormat="1"/>
    <xf borderId="0" fillId="0" fontId="2" numFmtId="14" xfId="0" applyFont="1" applyNumberFormat="1"/>
    <xf borderId="2" fillId="8" fontId="4" numFmtId="164" xfId="0" applyBorder="1" applyFont="1" applyNumberFormat="1"/>
    <xf borderId="1" fillId="11" fontId="5" numFmtId="166" xfId="0" applyBorder="1" applyFill="1" applyFont="1" applyNumberFormat="1"/>
    <xf borderId="2" fillId="3" fontId="3" numFmtId="0" xfId="0" applyBorder="1" applyFont="1"/>
    <xf borderId="2" fillId="0" fontId="6" numFmtId="0" xfId="0" applyBorder="1" applyFont="1"/>
    <xf borderId="2" fillId="8" fontId="2" numFmtId="0" xfId="0" applyBorder="1" applyFont="1"/>
    <xf borderId="2" fillId="0" fontId="7" numFmtId="0" xfId="0" applyBorder="1" applyFont="1"/>
    <xf borderId="2" fillId="7" fontId="2" numFmtId="164" xfId="0" applyBorder="1" applyFont="1" applyNumberFormat="1"/>
    <xf borderId="0" fillId="0" fontId="2" numFmtId="167" xfId="0" applyFont="1" applyNumberFormat="1"/>
    <xf borderId="2" fillId="9" fontId="4" numFmtId="164" xfId="0" applyBorder="1" applyFont="1" applyNumberFormat="1"/>
    <xf borderId="2" fillId="10" fontId="4" numFmtId="164" xfId="0" applyBorder="1" applyFont="1" applyNumberFormat="1"/>
    <xf borderId="2" fillId="10" fontId="2" numFmtId="0" xfId="0" applyBorder="1" applyFont="1"/>
    <xf borderId="0" fillId="0" fontId="6" numFmtId="0" xfId="0" applyFont="1"/>
    <xf borderId="2" fillId="9" fontId="8" numFmtId="164" xfId="0" applyBorder="1" applyFont="1" applyNumberFormat="1"/>
    <xf borderId="2" fillId="10" fontId="8" numFmtId="164" xfId="0" applyBorder="1" applyFont="1" applyNumberFormat="1"/>
    <xf borderId="3" fillId="0" fontId="3" numFmtId="0" xfId="0" applyBorder="1" applyFont="1"/>
    <xf borderId="0" fillId="0" fontId="3" numFmtId="164" xfId="0" applyFont="1" applyNumberFormat="1"/>
    <xf borderId="1" fillId="3" fontId="3" numFmtId="164" xfId="0" applyBorder="1" applyFont="1" applyNumberFormat="1"/>
    <xf borderId="0" fillId="0" fontId="9" numFmtId="164" xfId="0" applyFont="1" applyNumberFormat="1"/>
    <xf borderId="0" fillId="0" fontId="10" numFmtId="0" xfId="0" applyAlignment="1" applyFont="1">
      <alignment horizontal="left"/>
    </xf>
    <xf borderId="0" fillId="0" fontId="11" numFmtId="164" xfId="0" applyFont="1" applyNumberFormat="1"/>
    <xf borderId="1" fillId="3" fontId="12" numFmtId="164" xfId="0" applyBorder="1" applyFont="1" applyNumberFormat="1"/>
    <xf borderId="1" fillId="3" fontId="3" numFmtId="164" xfId="0" applyAlignment="1" applyBorder="1" applyFont="1" applyNumberFormat="1">
      <alignment horizontal="right"/>
    </xf>
    <xf borderId="1" fillId="3" fontId="3" numFmtId="9" xfId="0" applyBorder="1" applyFont="1" applyNumberFormat="1"/>
    <xf borderId="1" fillId="4" fontId="3" numFmtId="164" xfId="0" applyBorder="1" applyFont="1" applyNumberFormat="1"/>
    <xf borderId="4" fillId="4" fontId="3" numFmtId="9" xfId="0" applyAlignment="1" applyBorder="1" applyFont="1" applyNumberFormat="1">
      <alignment horizontal="center"/>
    </xf>
    <xf borderId="1" fillId="4" fontId="3" numFmtId="164" xfId="0" applyAlignment="1" applyBorder="1" applyFont="1" applyNumberFormat="1">
      <alignment horizontal="right"/>
    </xf>
    <xf borderId="4" fillId="4" fontId="3" numFmtId="168" xfId="0" applyAlignment="1" applyBorder="1" applyFont="1" applyNumberFormat="1">
      <alignment horizontal="center"/>
    </xf>
    <xf borderId="1" fillId="4" fontId="3" numFmtId="9" xfId="0" applyAlignment="1" applyBorder="1" applyFont="1" applyNumberFormat="1">
      <alignment horizontal="center"/>
    </xf>
    <xf borderId="0" fillId="0" fontId="13" numFmtId="0" xfId="0" applyFont="1"/>
    <xf borderId="0" fillId="0" fontId="1" numFmtId="0" xfId="0" applyAlignment="1" applyFont="1">
      <alignment horizontal="center"/>
    </xf>
    <xf borderId="5" fillId="0" fontId="2" numFmtId="164" xfId="0" applyBorder="1" applyFont="1" applyNumberFormat="1"/>
    <xf borderId="6" fillId="0" fontId="2" numFmtId="164" xfId="0" applyBorder="1" applyFont="1" applyNumberFormat="1"/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9.25"/>
    <col customWidth="1" hidden="1" min="3" max="3" width="14.38"/>
    <col customWidth="1" hidden="1" min="4" max="4" width="12.75"/>
    <col customWidth="1" min="5" max="5" width="14.25"/>
    <col customWidth="1" hidden="1" min="6" max="6" width="12.75"/>
    <col customWidth="1" min="7" max="7" width="12.75"/>
    <col customWidth="1" min="8" max="8" width="10.5"/>
    <col customWidth="1" min="9" max="9" width="12.0"/>
    <col customWidth="1" min="10" max="10" width="11.5"/>
    <col customWidth="1" min="11" max="11" width="9.75"/>
    <col customWidth="1" min="12" max="12" width="9.63"/>
    <col customWidth="1" min="13" max="13" width="11.5"/>
    <col customWidth="1" min="14" max="16" width="20.5"/>
    <col customWidth="1" min="17" max="17" width="15.13"/>
    <col customWidth="1" min="18" max="18" width="24.88"/>
    <col customWidth="1" min="19" max="19" width="12.13"/>
  </cols>
  <sheetData>
    <row r="1" ht="36.75" customHeight="1">
      <c r="B1" s="1" t="s">
        <v>0</v>
      </c>
      <c r="C1" s="2"/>
      <c r="D1" s="3"/>
      <c r="E1" s="4">
        <v>44250.0</v>
      </c>
      <c r="F1" s="3"/>
      <c r="G1" s="3"/>
      <c r="I1" s="2"/>
      <c r="J1" s="2" t="s">
        <v>1</v>
      </c>
      <c r="K1" s="2" t="s">
        <v>1</v>
      </c>
      <c r="L1" s="2"/>
      <c r="M1" s="2"/>
    </row>
    <row r="2" ht="14.25" customHeight="1">
      <c r="A2" s="5" t="s">
        <v>2</v>
      </c>
      <c r="B2" s="6"/>
      <c r="C2" s="2"/>
      <c r="D2" s="7" t="s">
        <v>3</v>
      </c>
      <c r="E2" s="8"/>
      <c r="F2" s="3"/>
      <c r="G2" s="3"/>
      <c r="I2" s="2"/>
      <c r="J2" s="2"/>
      <c r="K2" s="2"/>
      <c r="L2" s="2"/>
      <c r="M2" s="2"/>
    </row>
    <row r="3" ht="14.25" customHeight="1">
      <c r="A3" s="9"/>
      <c r="B3" s="10" t="s">
        <v>4</v>
      </c>
      <c r="C3" s="11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0" t="s">
        <v>10</v>
      </c>
      <c r="I3" s="11" t="s">
        <v>11</v>
      </c>
      <c r="J3" s="10" t="s">
        <v>12</v>
      </c>
      <c r="K3" s="12" t="s">
        <v>13</v>
      </c>
      <c r="L3" s="10" t="s">
        <v>14</v>
      </c>
      <c r="M3" s="12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</row>
    <row r="4" ht="14.25" customHeight="1">
      <c r="A4" s="9" t="s">
        <v>21</v>
      </c>
      <c r="B4" s="14" t="s">
        <v>22</v>
      </c>
      <c r="C4" s="15">
        <v>40181.65</v>
      </c>
      <c r="D4" s="16">
        <f>C4*0.7</f>
        <v>28127.155</v>
      </c>
      <c r="E4" s="17">
        <v>60000.0</v>
      </c>
      <c r="F4" s="16">
        <f t="shared" ref="F4:F43" si="1">D4-E4</f>
        <v>-31872.845</v>
      </c>
      <c r="G4" s="18"/>
      <c r="H4" s="19"/>
      <c r="I4" s="20"/>
      <c r="J4" s="21"/>
      <c r="K4" s="21"/>
      <c r="L4" s="22"/>
      <c r="M4" s="23"/>
      <c r="N4" s="17"/>
      <c r="O4" s="18"/>
      <c r="P4" s="24"/>
      <c r="Q4" s="6"/>
    </row>
    <row r="5" ht="14.25" customHeight="1">
      <c r="A5" s="9" t="s">
        <v>23</v>
      </c>
      <c r="B5" s="14" t="s">
        <v>24</v>
      </c>
      <c r="C5" s="15">
        <v>2000.0</v>
      </c>
      <c r="D5" s="16">
        <f>C5*0.9</f>
        <v>1800</v>
      </c>
      <c r="E5" s="17">
        <v>700.0</v>
      </c>
      <c r="F5" s="16">
        <f t="shared" si="1"/>
        <v>1100</v>
      </c>
      <c r="G5" s="18"/>
      <c r="H5" s="19"/>
      <c r="I5" s="25"/>
      <c r="J5" s="21"/>
      <c r="K5" s="21"/>
      <c r="L5" s="22"/>
      <c r="M5" s="23"/>
      <c r="N5" s="17"/>
      <c r="O5" s="18"/>
      <c r="P5" s="24"/>
      <c r="Q5" s="26"/>
    </row>
    <row r="6" ht="14.25" customHeight="1">
      <c r="A6" s="9" t="s">
        <v>25</v>
      </c>
      <c r="B6" s="14" t="s">
        <v>26</v>
      </c>
      <c r="C6" s="15">
        <v>2000.0</v>
      </c>
      <c r="D6" s="16">
        <f>C6*0.8</f>
        <v>1600</v>
      </c>
      <c r="E6" s="17">
        <v>1135.0</v>
      </c>
      <c r="F6" s="16">
        <f t="shared" si="1"/>
        <v>465</v>
      </c>
      <c r="G6" s="18"/>
      <c r="H6" s="19"/>
      <c r="I6" s="25"/>
      <c r="J6" s="21"/>
      <c r="K6" s="21"/>
      <c r="L6" s="22"/>
      <c r="M6" s="23"/>
      <c r="N6" s="17"/>
      <c r="O6" s="18"/>
      <c r="P6" s="24"/>
      <c r="Q6" s="6"/>
    </row>
    <row r="7" ht="14.25" customHeight="1">
      <c r="A7" s="9" t="s">
        <v>27</v>
      </c>
      <c r="B7" s="27" t="s">
        <v>28</v>
      </c>
      <c r="C7" s="15">
        <v>3000.0</v>
      </c>
      <c r="D7" s="16">
        <f>C7*0.6</f>
        <v>1800</v>
      </c>
      <c r="E7" s="17">
        <v>2100.0</v>
      </c>
      <c r="F7" s="16">
        <f t="shared" si="1"/>
        <v>-300</v>
      </c>
      <c r="G7" s="18"/>
      <c r="H7" s="19"/>
      <c r="I7" s="25"/>
      <c r="J7" s="21"/>
      <c r="K7" s="21"/>
      <c r="L7" s="23"/>
      <c r="M7" s="23"/>
      <c r="N7" s="17"/>
      <c r="O7" s="18"/>
      <c r="P7" s="24"/>
      <c r="Q7" s="6"/>
    </row>
    <row r="8" ht="14.25" customHeight="1">
      <c r="A8" s="9" t="s">
        <v>29</v>
      </c>
      <c r="B8" s="28" t="s">
        <v>30</v>
      </c>
      <c r="C8" s="15">
        <v>9000.0</v>
      </c>
      <c r="D8" s="16">
        <f t="shared" ref="D8:D12" si="2">C8*0.8</f>
        <v>7200</v>
      </c>
      <c r="E8" s="17"/>
      <c r="F8" s="16">
        <f t="shared" si="1"/>
        <v>7200</v>
      </c>
      <c r="G8" s="18"/>
      <c r="H8" s="29"/>
      <c r="I8" s="20"/>
      <c r="J8" s="21"/>
      <c r="K8" s="21"/>
      <c r="L8" s="22"/>
      <c r="M8" s="23"/>
      <c r="N8" s="17"/>
      <c r="O8" s="18"/>
      <c r="P8" s="24"/>
      <c r="Q8" s="6"/>
    </row>
    <row r="9" ht="14.25" customHeight="1">
      <c r="A9" s="9" t="s">
        <v>31</v>
      </c>
      <c r="B9" s="14" t="s">
        <v>32</v>
      </c>
      <c r="C9" s="15">
        <v>1500.0</v>
      </c>
      <c r="D9" s="16">
        <f t="shared" si="2"/>
        <v>1200</v>
      </c>
      <c r="E9" s="17">
        <v>2200.0</v>
      </c>
      <c r="F9" s="16">
        <f t="shared" si="1"/>
        <v>-1000</v>
      </c>
      <c r="G9" s="18"/>
      <c r="H9" s="29"/>
      <c r="I9" s="20"/>
      <c r="J9" s="21"/>
      <c r="K9" s="21"/>
      <c r="L9" s="22"/>
      <c r="M9" s="23"/>
      <c r="N9" s="17"/>
      <c r="O9" s="18"/>
      <c r="P9" s="24"/>
      <c r="Q9" s="6"/>
    </row>
    <row r="10" ht="14.25" customHeight="1">
      <c r="A10" s="9" t="s">
        <v>33</v>
      </c>
      <c r="B10" s="14" t="s">
        <v>34</v>
      </c>
      <c r="C10" s="15">
        <v>3000.0</v>
      </c>
      <c r="D10" s="16">
        <f t="shared" si="2"/>
        <v>2400</v>
      </c>
      <c r="E10" s="17">
        <v>2600.0</v>
      </c>
      <c r="F10" s="16">
        <f t="shared" si="1"/>
        <v>-200</v>
      </c>
      <c r="G10" s="18"/>
      <c r="H10" s="29"/>
      <c r="I10" s="20"/>
      <c r="J10" s="21"/>
      <c r="K10" s="21"/>
      <c r="L10" s="22"/>
      <c r="M10" s="23"/>
      <c r="N10" s="17"/>
      <c r="O10" s="18"/>
      <c r="P10" s="24"/>
      <c r="Q10" s="6"/>
    </row>
    <row r="11" ht="14.25" customHeight="1">
      <c r="A11" s="9" t="s">
        <v>35</v>
      </c>
      <c r="B11" s="14" t="s">
        <v>36</v>
      </c>
      <c r="C11" s="15">
        <v>5000.0</v>
      </c>
      <c r="D11" s="16">
        <f t="shared" si="2"/>
        <v>4000</v>
      </c>
      <c r="E11" s="17">
        <v>5770.0</v>
      </c>
      <c r="F11" s="16">
        <f t="shared" si="1"/>
        <v>-1770</v>
      </c>
      <c r="G11" s="18"/>
      <c r="H11" s="19"/>
      <c r="I11" s="25"/>
      <c r="J11" s="21"/>
      <c r="K11" s="21"/>
      <c r="L11" s="22"/>
      <c r="M11" s="23"/>
      <c r="N11" s="17"/>
      <c r="O11" s="18"/>
      <c r="P11" s="24"/>
      <c r="Q11" s="6"/>
    </row>
    <row r="12" ht="14.25" customHeight="1">
      <c r="A12" s="9" t="s">
        <v>37</v>
      </c>
      <c r="B12" s="30" t="s">
        <v>38</v>
      </c>
      <c r="C12" s="15">
        <v>13000.0</v>
      </c>
      <c r="D12" s="16">
        <f t="shared" si="2"/>
        <v>10400</v>
      </c>
      <c r="E12" s="17">
        <v>15000.0</v>
      </c>
      <c r="F12" s="16">
        <f t="shared" si="1"/>
        <v>-4600</v>
      </c>
      <c r="G12" s="18"/>
      <c r="H12" s="29"/>
      <c r="I12" s="20"/>
      <c r="J12" s="21"/>
      <c r="K12" s="21"/>
      <c r="L12" s="22"/>
      <c r="M12" s="23"/>
      <c r="N12" s="17"/>
      <c r="O12" s="18"/>
      <c r="P12" s="24"/>
      <c r="Q12" s="6"/>
    </row>
    <row r="13" ht="14.25" customHeight="1">
      <c r="A13" s="9" t="s">
        <v>39</v>
      </c>
      <c r="B13" s="14" t="s">
        <v>40</v>
      </c>
      <c r="C13" s="15">
        <v>1500.0</v>
      </c>
      <c r="D13" s="16">
        <f>C13*0.5</f>
        <v>750</v>
      </c>
      <c r="E13" s="17"/>
      <c r="F13" s="16">
        <f t="shared" si="1"/>
        <v>750</v>
      </c>
      <c r="G13" s="18"/>
      <c r="H13" s="29"/>
      <c r="I13" s="20"/>
      <c r="J13" s="21"/>
      <c r="K13" s="21"/>
      <c r="L13" s="22"/>
      <c r="M13" s="23"/>
      <c r="N13" s="17"/>
      <c r="O13" s="18"/>
      <c r="P13" s="24"/>
      <c r="Q13" s="6"/>
    </row>
    <row r="14" ht="14.25" customHeight="1">
      <c r="A14" s="9" t="s">
        <v>41</v>
      </c>
      <c r="B14" s="14" t="s">
        <v>42</v>
      </c>
      <c r="C14" s="17">
        <v>36300.0</v>
      </c>
      <c r="D14" s="16">
        <f>C14*0.8</f>
        <v>29040</v>
      </c>
      <c r="E14" s="17">
        <v>39104.0</v>
      </c>
      <c r="F14" s="16">
        <f t="shared" si="1"/>
        <v>-10064</v>
      </c>
      <c r="G14" s="31"/>
      <c r="H14" s="19"/>
      <c r="I14" s="25"/>
      <c r="J14" s="21"/>
      <c r="K14" s="21"/>
      <c r="L14" s="22"/>
      <c r="M14" s="23"/>
      <c r="N14" s="17"/>
      <c r="O14" s="31"/>
      <c r="P14" s="32"/>
      <c r="Q14" s="6"/>
    </row>
    <row r="15" ht="14.25" customHeight="1">
      <c r="A15" s="9" t="s">
        <v>43</v>
      </c>
      <c r="B15" s="14" t="s">
        <v>44</v>
      </c>
      <c r="C15" s="15">
        <v>0.0</v>
      </c>
      <c r="D15" s="16">
        <f t="shared" ref="D15:D16" si="3">C15*0.5</f>
        <v>0</v>
      </c>
      <c r="E15" s="15">
        <v>0.0</v>
      </c>
      <c r="F15" s="16">
        <f t="shared" si="1"/>
        <v>0</v>
      </c>
      <c r="G15" s="31"/>
      <c r="H15" s="29"/>
      <c r="I15" s="20"/>
      <c r="J15" s="21"/>
      <c r="K15" s="21"/>
      <c r="L15" s="23"/>
      <c r="M15" s="23"/>
      <c r="N15" s="15"/>
      <c r="O15" s="31"/>
      <c r="P15" s="32"/>
      <c r="Q15" s="6"/>
    </row>
    <row r="16" ht="14.25" customHeight="1">
      <c r="A16" s="9" t="s">
        <v>45</v>
      </c>
      <c r="B16" s="14" t="s">
        <v>46</v>
      </c>
      <c r="C16" s="17">
        <v>9000.0</v>
      </c>
      <c r="D16" s="16">
        <f t="shared" si="3"/>
        <v>4500</v>
      </c>
      <c r="E16" s="17">
        <v>9500.0</v>
      </c>
      <c r="F16" s="16">
        <f t="shared" si="1"/>
        <v>-5000</v>
      </c>
      <c r="G16" s="31"/>
      <c r="H16" s="19"/>
      <c r="I16" s="25"/>
      <c r="J16" s="21"/>
      <c r="K16" s="21"/>
      <c r="L16" s="23"/>
      <c r="M16" s="23"/>
      <c r="N16" s="17"/>
      <c r="O16" s="31"/>
    </row>
    <row r="17" ht="14.25" customHeight="1">
      <c r="A17" s="9" t="s">
        <v>47</v>
      </c>
      <c r="B17" s="27" t="s">
        <v>48</v>
      </c>
      <c r="C17" s="15">
        <v>2500.0</v>
      </c>
      <c r="D17" s="16">
        <f t="shared" ref="D17:D20" si="4">C17*0.7</f>
        <v>1750</v>
      </c>
      <c r="E17" s="17">
        <v>4000.0</v>
      </c>
      <c r="F17" s="16">
        <f t="shared" si="1"/>
        <v>-2250</v>
      </c>
      <c r="G17" s="18"/>
      <c r="H17" s="19"/>
      <c r="I17" s="25"/>
      <c r="J17" s="21"/>
      <c r="K17" s="21"/>
      <c r="L17" s="23"/>
      <c r="M17" s="23"/>
      <c r="N17" s="17"/>
      <c r="O17" s="18"/>
      <c r="S17" s="6"/>
    </row>
    <row r="18" ht="14.25" customHeight="1">
      <c r="A18" s="9" t="s">
        <v>49</v>
      </c>
      <c r="B18" s="27" t="s">
        <v>50</v>
      </c>
      <c r="C18" s="15">
        <v>2500.0</v>
      </c>
      <c r="D18" s="16">
        <f t="shared" si="4"/>
        <v>1750</v>
      </c>
      <c r="E18" s="17"/>
      <c r="F18" s="16">
        <f t="shared" si="1"/>
        <v>1750</v>
      </c>
      <c r="G18" s="18"/>
      <c r="H18" s="19"/>
      <c r="I18" s="25"/>
      <c r="J18" s="21"/>
      <c r="K18" s="21"/>
      <c r="L18" s="23"/>
      <c r="M18" s="23"/>
      <c r="N18" s="17"/>
      <c r="O18" s="18"/>
    </row>
    <row r="19" ht="14.25" customHeight="1">
      <c r="A19" s="9" t="s">
        <v>51</v>
      </c>
      <c r="B19" s="27" t="s">
        <v>48</v>
      </c>
      <c r="C19" s="15">
        <v>4500.0</v>
      </c>
      <c r="D19" s="16">
        <f t="shared" si="4"/>
        <v>3150</v>
      </c>
      <c r="E19" s="17">
        <v>3115.0</v>
      </c>
      <c r="F19" s="16">
        <f t="shared" si="1"/>
        <v>35</v>
      </c>
      <c r="G19" s="18"/>
      <c r="H19" s="29"/>
      <c r="I19" s="20"/>
      <c r="J19" s="21"/>
      <c r="K19" s="21"/>
      <c r="L19" s="23"/>
      <c r="M19" s="23"/>
      <c r="N19" s="17"/>
      <c r="O19" s="18"/>
    </row>
    <row r="20" ht="14.25" customHeight="1">
      <c r="A20" s="9" t="s">
        <v>52</v>
      </c>
      <c r="B20" s="14" t="s">
        <v>53</v>
      </c>
      <c r="C20" s="15">
        <v>11520.0</v>
      </c>
      <c r="D20" s="16">
        <f t="shared" si="4"/>
        <v>8064</v>
      </c>
      <c r="E20" s="17">
        <v>11000.0</v>
      </c>
      <c r="F20" s="16">
        <f t="shared" si="1"/>
        <v>-2936</v>
      </c>
      <c r="G20" s="18"/>
      <c r="H20" s="19"/>
      <c r="I20" s="20"/>
      <c r="J20" s="21"/>
      <c r="K20" s="21"/>
      <c r="L20" s="23"/>
      <c r="M20" s="23"/>
      <c r="N20" s="17"/>
      <c r="O20" s="18"/>
    </row>
    <row r="21" ht="14.25" customHeight="1">
      <c r="A21" s="9" t="s">
        <v>54</v>
      </c>
      <c r="B21" s="14" t="s">
        <v>55</v>
      </c>
      <c r="C21" s="15">
        <v>11000.0</v>
      </c>
      <c r="D21" s="16">
        <f>C21*0.8</f>
        <v>8800</v>
      </c>
      <c r="E21" s="17">
        <v>11000.0</v>
      </c>
      <c r="F21" s="16">
        <f t="shared" si="1"/>
        <v>-2200</v>
      </c>
      <c r="G21" s="18"/>
      <c r="H21" s="19"/>
      <c r="I21" s="25"/>
      <c r="J21" s="33"/>
      <c r="K21" s="33"/>
      <c r="L21" s="23"/>
      <c r="M21" s="23"/>
      <c r="N21" s="17"/>
      <c r="O21" s="18"/>
    </row>
    <row r="22" ht="14.25" customHeight="1">
      <c r="A22" s="9" t="s">
        <v>56</v>
      </c>
      <c r="B22" s="14" t="s">
        <v>57</v>
      </c>
      <c r="C22" s="15">
        <v>0.0</v>
      </c>
      <c r="D22" s="16">
        <f>C22*0.6</f>
        <v>0</v>
      </c>
      <c r="E22" s="17">
        <v>2000.0</v>
      </c>
      <c r="F22" s="16">
        <f t="shared" si="1"/>
        <v>-2000</v>
      </c>
      <c r="G22" s="18"/>
      <c r="H22" s="19"/>
      <c r="I22" s="25"/>
      <c r="J22" s="33"/>
      <c r="K22" s="33"/>
      <c r="L22" s="34"/>
      <c r="M22" s="34"/>
      <c r="N22" s="17"/>
      <c r="O22" s="18"/>
    </row>
    <row r="23" ht="14.25" customHeight="1">
      <c r="A23" s="9" t="s">
        <v>58</v>
      </c>
      <c r="B23" s="28" t="s">
        <v>59</v>
      </c>
      <c r="C23" s="15">
        <v>10000.0</v>
      </c>
      <c r="D23" s="16">
        <f t="shared" ref="D23:D28" si="5">C23*0.75</f>
        <v>7500</v>
      </c>
      <c r="E23" s="17">
        <v>14400.0</v>
      </c>
      <c r="F23" s="16">
        <f t="shared" si="1"/>
        <v>-6900</v>
      </c>
      <c r="G23" s="18"/>
      <c r="H23" s="19"/>
      <c r="I23" s="25"/>
      <c r="J23" s="33"/>
      <c r="K23" s="33"/>
      <c r="L23" s="34"/>
      <c r="M23" s="34"/>
      <c r="N23" s="17"/>
      <c r="O23" s="18"/>
      <c r="P23" s="6"/>
      <c r="Q23" s="6"/>
    </row>
    <row r="24" ht="14.25" customHeight="1">
      <c r="A24" s="9" t="s">
        <v>60</v>
      </c>
      <c r="B24" s="14" t="s">
        <v>61</v>
      </c>
      <c r="C24" s="15">
        <v>0.0</v>
      </c>
      <c r="D24" s="16">
        <f t="shared" si="5"/>
        <v>0</v>
      </c>
      <c r="E24" s="15">
        <v>0.0</v>
      </c>
      <c r="F24" s="16">
        <f t="shared" si="1"/>
        <v>0</v>
      </c>
      <c r="G24" s="31"/>
      <c r="H24" s="29"/>
      <c r="I24" s="20"/>
      <c r="J24" s="21"/>
      <c r="K24" s="21"/>
      <c r="L24" s="23"/>
      <c r="M24" s="23"/>
      <c r="N24" s="15"/>
      <c r="O24" s="31"/>
      <c r="P24" s="6"/>
      <c r="Q24" s="6"/>
    </row>
    <row r="25" ht="14.25" customHeight="1">
      <c r="A25" s="9" t="s">
        <v>62</v>
      </c>
      <c r="B25" s="14" t="s">
        <v>63</v>
      </c>
      <c r="C25" s="15">
        <v>0.0</v>
      </c>
      <c r="D25" s="16">
        <f t="shared" si="5"/>
        <v>0</v>
      </c>
      <c r="E25" s="15">
        <v>0.0</v>
      </c>
      <c r="F25" s="16">
        <f t="shared" si="1"/>
        <v>0</v>
      </c>
      <c r="G25" s="31"/>
      <c r="H25" s="29"/>
      <c r="I25" s="20"/>
      <c r="J25" s="21"/>
      <c r="K25" s="21"/>
      <c r="L25" s="23"/>
      <c r="M25" s="23"/>
      <c r="N25" s="15"/>
      <c r="O25" s="31"/>
    </row>
    <row r="26" ht="14.25" customHeight="1">
      <c r="A26" s="9" t="s">
        <v>64</v>
      </c>
      <c r="B26" s="14" t="s">
        <v>65</v>
      </c>
      <c r="C26" s="15">
        <v>0.0</v>
      </c>
      <c r="D26" s="16">
        <f t="shared" si="5"/>
        <v>0</v>
      </c>
      <c r="E26" s="15">
        <v>0.0</v>
      </c>
      <c r="F26" s="16">
        <f t="shared" si="1"/>
        <v>0</v>
      </c>
      <c r="G26" s="18"/>
      <c r="H26" s="29"/>
      <c r="I26" s="20"/>
      <c r="J26" s="21"/>
      <c r="K26" s="21"/>
      <c r="L26" s="23"/>
      <c r="M26" s="23"/>
      <c r="N26" s="15"/>
      <c r="O26" s="18"/>
    </row>
    <row r="27" ht="14.25" customHeight="1">
      <c r="A27" s="9" t="s">
        <v>66</v>
      </c>
      <c r="B27" s="14" t="s">
        <v>67</v>
      </c>
      <c r="C27" s="15">
        <v>0.0</v>
      </c>
      <c r="D27" s="16">
        <f t="shared" si="5"/>
        <v>0</v>
      </c>
      <c r="E27" s="15">
        <v>0.0</v>
      </c>
      <c r="F27" s="16">
        <f t="shared" si="1"/>
        <v>0</v>
      </c>
      <c r="G27" s="31"/>
      <c r="H27" s="29"/>
      <c r="I27" s="20"/>
      <c r="J27" s="21"/>
      <c r="K27" s="21"/>
      <c r="L27" s="23"/>
      <c r="M27" s="23"/>
      <c r="N27" s="15"/>
      <c r="O27" s="31"/>
    </row>
    <row r="28" ht="14.25" customHeight="1">
      <c r="A28" s="9" t="s">
        <v>68</v>
      </c>
      <c r="B28" s="14" t="s">
        <v>69</v>
      </c>
      <c r="C28" s="15">
        <v>0.0</v>
      </c>
      <c r="D28" s="16">
        <f t="shared" si="5"/>
        <v>0</v>
      </c>
      <c r="E28" s="15">
        <v>0.0</v>
      </c>
      <c r="F28" s="16">
        <f t="shared" si="1"/>
        <v>0</v>
      </c>
      <c r="G28" s="31"/>
      <c r="H28" s="29"/>
      <c r="I28" s="20"/>
      <c r="J28" s="21"/>
      <c r="K28" s="21"/>
      <c r="L28" s="23"/>
      <c r="M28" s="23"/>
      <c r="N28" s="15"/>
      <c r="O28" s="31"/>
    </row>
    <row r="29" ht="14.25" customHeight="1">
      <c r="A29" s="9" t="s">
        <v>70</v>
      </c>
      <c r="B29" s="14" t="s">
        <v>71</v>
      </c>
      <c r="C29" s="15">
        <v>1000.0</v>
      </c>
      <c r="D29" s="16">
        <f>C29*1</f>
        <v>1000</v>
      </c>
      <c r="E29" s="17">
        <v>1000.0</v>
      </c>
      <c r="F29" s="16">
        <f t="shared" si="1"/>
        <v>0</v>
      </c>
      <c r="G29" s="31"/>
      <c r="H29" s="29"/>
      <c r="I29" s="20"/>
      <c r="J29" s="21"/>
      <c r="K29" s="21"/>
      <c r="L29" s="23"/>
      <c r="M29" s="23"/>
      <c r="N29" s="17"/>
      <c r="O29" s="31"/>
    </row>
    <row r="30" ht="14.25" customHeight="1">
      <c r="A30" s="9" t="s">
        <v>72</v>
      </c>
      <c r="B30" s="14" t="s">
        <v>73</v>
      </c>
      <c r="C30" s="15">
        <v>0.0</v>
      </c>
      <c r="D30" s="16">
        <f>C30*0.7</f>
        <v>0</v>
      </c>
      <c r="E30" s="15">
        <v>0.0</v>
      </c>
      <c r="F30" s="16">
        <f t="shared" si="1"/>
        <v>0</v>
      </c>
      <c r="G30" s="31"/>
      <c r="H30" s="29"/>
      <c r="I30" s="20"/>
      <c r="J30" s="21"/>
      <c r="K30" s="21"/>
      <c r="L30" s="23"/>
      <c r="M30" s="23"/>
      <c r="N30" s="15"/>
      <c r="O30" s="31"/>
    </row>
    <row r="31" ht="14.25" customHeight="1">
      <c r="A31" s="9" t="s">
        <v>74</v>
      </c>
      <c r="B31" s="14" t="s">
        <v>75</v>
      </c>
      <c r="C31" s="15">
        <v>10000.0</v>
      </c>
      <c r="D31" s="16">
        <f>D33*0.7</f>
        <v>1288</v>
      </c>
      <c r="E31" s="17">
        <v>8000.0</v>
      </c>
      <c r="F31" s="16">
        <f t="shared" si="1"/>
        <v>-6712</v>
      </c>
      <c r="G31" s="18"/>
      <c r="H31" s="29"/>
      <c r="I31" s="20"/>
      <c r="J31" s="21"/>
      <c r="K31" s="21"/>
      <c r="L31" s="23"/>
      <c r="M31" s="23"/>
      <c r="N31" s="17"/>
      <c r="O31" s="18"/>
    </row>
    <row r="32" ht="14.25" customHeight="1">
      <c r="A32" s="9" t="s">
        <v>76</v>
      </c>
      <c r="B32" s="14" t="s">
        <v>77</v>
      </c>
      <c r="C32" s="15">
        <v>2500.0</v>
      </c>
      <c r="D32" s="16">
        <f>C32*0.7</f>
        <v>1750</v>
      </c>
      <c r="E32" s="17">
        <v>1700.0</v>
      </c>
      <c r="F32" s="16">
        <f t="shared" si="1"/>
        <v>50</v>
      </c>
      <c r="G32" s="18"/>
      <c r="H32" s="29"/>
      <c r="I32" s="20"/>
      <c r="J32" s="21"/>
      <c r="K32" s="21"/>
      <c r="L32" s="23"/>
      <c r="M32" s="23"/>
      <c r="N32" s="17"/>
      <c r="O32" s="18"/>
    </row>
    <row r="33" ht="14.25" customHeight="1">
      <c r="A33" s="9" t="s">
        <v>78</v>
      </c>
      <c r="B33" s="14" t="s">
        <v>79</v>
      </c>
      <c r="C33" s="17">
        <v>2300.0</v>
      </c>
      <c r="D33" s="16">
        <f>C33*0.8</f>
        <v>1840</v>
      </c>
      <c r="E33" s="17">
        <v>4000.0</v>
      </c>
      <c r="F33" s="16">
        <f t="shared" si="1"/>
        <v>-2160</v>
      </c>
      <c r="G33" s="18"/>
      <c r="H33" s="29"/>
      <c r="I33" s="20"/>
      <c r="J33" s="21"/>
      <c r="K33" s="21"/>
      <c r="L33" s="23"/>
      <c r="M33" s="23"/>
      <c r="N33" s="17"/>
      <c r="O33" s="18"/>
    </row>
    <row r="34" ht="14.25" customHeight="1">
      <c r="A34" s="9" t="s">
        <v>80</v>
      </c>
      <c r="B34" s="14" t="s">
        <v>81</v>
      </c>
      <c r="C34" s="15">
        <v>0.0</v>
      </c>
      <c r="D34" s="16">
        <f>C34*0.9</f>
        <v>0</v>
      </c>
      <c r="E34" s="15">
        <v>0.0</v>
      </c>
      <c r="F34" s="16">
        <f t="shared" si="1"/>
        <v>0</v>
      </c>
      <c r="G34" s="31"/>
      <c r="H34" s="29"/>
      <c r="I34" s="20"/>
      <c r="J34" s="21"/>
      <c r="K34" s="21"/>
      <c r="L34" s="23"/>
      <c r="M34" s="23"/>
      <c r="N34" s="15"/>
      <c r="O34" s="31"/>
    </row>
    <row r="35" ht="14.25" customHeight="1">
      <c r="A35" s="9" t="s">
        <v>82</v>
      </c>
      <c r="B35" s="27" t="s">
        <v>83</v>
      </c>
      <c r="C35" s="15">
        <v>38808.0</v>
      </c>
      <c r="D35" s="16">
        <f>C35*0.7</f>
        <v>27165.6</v>
      </c>
      <c r="E35" s="17">
        <v>65302.61</v>
      </c>
      <c r="F35" s="16">
        <f t="shared" si="1"/>
        <v>-38137.01</v>
      </c>
      <c r="G35" s="18"/>
      <c r="H35" s="19"/>
      <c r="I35" s="25"/>
      <c r="J35" s="33"/>
      <c r="K35" s="33"/>
      <c r="L35" s="34"/>
      <c r="M35" s="34"/>
      <c r="N35" s="17"/>
      <c r="O35" s="18"/>
    </row>
    <row r="36" ht="14.25" customHeight="1">
      <c r="A36" s="9" t="s">
        <v>84</v>
      </c>
      <c r="B36" s="14" t="s">
        <v>85</v>
      </c>
      <c r="C36" s="15">
        <v>0.0</v>
      </c>
      <c r="D36" s="16">
        <f>C36*0.8</f>
        <v>0</v>
      </c>
      <c r="E36" s="15">
        <v>0.0</v>
      </c>
      <c r="F36" s="16">
        <f t="shared" si="1"/>
        <v>0</v>
      </c>
      <c r="G36" s="31"/>
      <c r="H36" s="29"/>
      <c r="I36" s="20"/>
      <c r="J36" s="21"/>
      <c r="K36" s="21"/>
      <c r="L36" s="23"/>
      <c r="M36" s="23"/>
      <c r="N36" s="15"/>
      <c r="O36" s="31"/>
    </row>
    <row r="37" ht="14.25" customHeight="1">
      <c r="A37" s="9" t="s">
        <v>86</v>
      </c>
      <c r="B37" s="14" t="s">
        <v>87</v>
      </c>
      <c r="C37" s="15">
        <v>0.0</v>
      </c>
      <c r="D37" s="16">
        <f>C37*0.6</f>
        <v>0</v>
      </c>
      <c r="E37" s="15">
        <v>0.0</v>
      </c>
      <c r="F37" s="16">
        <f t="shared" si="1"/>
        <v>0</v>
      </c>
      <c r="G37" s="31"/>
      <c r="H37" s="20"/>
      <c r="I37" s="20"/>
      <c r="J37" s="21"/>
      <c r="K37" s="21"/>
      <c r="L37" s="35"/>
      <c r="M37" s="23"/>
      <c r="N37" s="15"/>
      <c r="O37" s="31"/>
    </row>
    <row r="38" ht="14.25" customHeight="1">
      <c r="A38" s="9" t="s">
        <v>88</v>
      </c>
      <c r="B38" s="27" t="s">
        <v>89</v>
      </c>
      <c r="C38" s="17">
        <v>9200.0</v>
      </c>
      <c r="D38" s="16">
        <f t="shared" ref="D38:D39" si="6">C38*0.8</f>
        <v>7360</v>
      </c>
      <c r="E38" s="17">
        <v>9200.0</v>
      </c>
      <c r="F38" s="16">
        <f t="shared" si="1"/>
        <v>-1840</v>
      </c>
      <c r="G38" s="18"/>
      <c r="H38" s="19"/>
      <c r="I38" s="20"/>
      <c r="J38" s="33"/>
      <c r="K38" s="33"/>
      <c r="L38" s="34"/>
      <c r="M38" s="34"/>
      <c r="N38" s="17"/>
      <c r="O38" s="18"/>
    </row>
    <row r="39" ht="14.25" customHeight="1">
      <c r="A39" s="9" t="s">
        <v>90</v>
      </c>
      <c r="B39" s="14" t="s">
        <v>91</v>
      </c>
      <c r="C39" s="15">
        <v>9000.0</v>
      </c>
      <c r="D39" s="16">
        <f t="shared" si="6"/>
        <v>7200</v>
      </c>
      <c r="E39" s="17">
        <v>6515.0</v>
      </c>
      <c r="F39" s="16">
        <f t="shared" si="1"/>
        <v>685</v>
      </c>
      <c r="G39" s="18"/>
      <c r="H39" s="19"/>
      <c r="I39" s="25"/>
      <c r="J39" s="21"/>
      <c r="K39" s="21"/>
      <c r="L39" s="23"/>
      <c r="M39" s="23"/>
      <c r="N39" s="17"/>
      <c r="O39" s="18"/>
    </row>
    <row r="40" ht="14.25" customHeight="1">
      <c r="A40" s="9" t="s">
        <v>92</v>
      </c>
      <c r="B40" s="27" t="s">
        <v>93</v>
      </c>
      <c r="C40" s="17">
        <v>1570.0</v>
      </c>
      <c r="D40" s="16">
        <f>C40*0.6</f>
        <v>942</v>
      </c>
      <c r="E40" s="17">
        <v>1747.71</v>
      </c>
      <c r="F40" s="16">
        <f t="shared" si="1"/>
        <v>-805.71</v>
      </c>
      <c r="G40" s="18"/>
      <c r="H40" s="19"/>
      <c r="I40" s="25"/>
      <c r="J40" s="33"/>
      <c r="K40" s="33"/>
      <c r="L40" s="34"/>
      <c r="M40" s="34"/>
      <c r="N40" s="17"/>
      <c r="O40" s="18"/>
    </row>
    <row r="41" ht="14.25" customHeight="1">
      <c r="A41" s="9" t="s">
        <v>94</v>
      </c>
      <c r="B41" s="14" t="s">
        <v>95</v>
      </c>
      <c r="C41" s="15">
        <v>4000.0</v>
      </c>
      <c r="D41" s="16">
        <f>C41*0.8</f>
        <v>3200</v>
      </c>
      <c r="E41" s="17">
        <v>3940.0</v>
      </c>
      <c r="F41" s="16">
        <f t="shared" si="1"/>
        <v>-740</v>
      </c>
      <c r="G41" s="18"/>
      <c r="H41" s="29"/>
      <c r="I41" s="20"/>
      <c r="J41" s="21"/>
      <c r="K41" s="21"/>
      <c r="L41" s="23"/>
      <c r="M41" s="23"/>
      <c r="N41" s="17"/>
      <c r="O41" s="18"/>
    </row>
    <row r="42" ht="14.25" customHeight="1">
      <c r="A42" s="9" t="s">
        <v>21</v>
      </c>
      <c r="B42" s="28" t="s">
        <v>96</v>
      </c>
      <c r="C42" s="17">
        <v>2900.0</v>
      </c>
      <c r="D42" s="16">
        <f t="shared" ref="D42:D43" si="7">C42*0.7</f>
        <v>2030</v>
      </c>
      <c r="E42" s="17">
        <v>2900.0</v>
      </c>
      <c r="F42" s="16">
        <f t="shared" si="1"/>
        <v>-870</v>
      </c>
      <c r="G42" s="18"/>
      <c r="H42" s="29"/>
      <c r="I42" s="20"/>
      <c r="J42" s="21"/>
      <c r="K42" s="21"/>
      <c r="L42" s="23"/>
      <c r="M42" s="23"/>
      <c r="N42" s="17"/>
      <c r="O42" s="18"/>
    </row>
    <row r="43" ht="14.25" customHeight="1">
      <c r="A43" s="9" t="s">
        <v>97</v>
      </c>
      <c r="B43" s="14" t="s">
        <v>98</v>
      </c>
      <c r="C43" s="15">
        <v>3000.0</v>
      </c>
      <c r="D43" s="16">
        <f t="shared" si="7"/>
        <v>2100</v>
      </c>
      <c r="E43" s="17">
        <v>3000.0</v>
      </c>
      <c r="F43" s="16">
        <f t="shared" si="1"/>
        <v>-900</v>
      </c>
      <c r="G43" s="18"/>
      <c r="H43" s="29"/>
      <c r="I43" s="20"/>
      <c r="J43" s="21"/>
      <c r="K43" s="21"/>
      <c r="L43" s="23"/>
      <c r="M43" s="23"/>
      <c r="N43" s="17"/>
      <c r="O43" s="18"/>
    </row>
    <row r="44" ht="14.25" customHeight="1">
      <c r="A44" s="36" t="s">
        <v>99</v>
      </c>
      <c r="B44" s="28" t="s">
        <v>100</v>
      </c>
      <c r="C44" s="17">
        <v>2100.0</v>
      </c>
      <c r="D44" s="16"/>
      <c r="E44" s="17">
        <v>2100.0</v>
      </c>
      <c r="F44" s="16"/>
      <c r="G44" s="18"/>
      <c r="H44" s="29"/>
      <c r="I44" s="20"/>
      <c r="J44" s="21"/>
      <c r="K44" s="21"/>
      <c r="L44" s="23"/>
      <c r="M44" s="23"/>
      <c r="N44" s="17"/>
      <c r="O44" s="18"/>
    </row>
    <row r="45" ht="14.25" customHeight="1">
      <c r="A45" s="9" t="s">
        <v>101</v>
      </c>
      <c r="B45" s="14" t="s">
        <v>102</v>
      </c>
      <c r="C45" s="15">
        <v>0.0</v>
      </c>
      <c r="D45" s="16">
        <f>C45*0.8</f>
        <v>0</v>
      </c>
      <c r="E45" s="15">
        <v>0.0</v>
      </c>
      <c r="F45" s="16">
        <f t="shared" ref="F45:F48" si="8">D45-E45</f>
        <v>0</v>
      </c>
      <c r="G45" s="31"/>
      <c r="H45" s="29"/>
      <c r="I45" s="20"/>
      <c r="J45" s="21"/>
      <c r="K45" s="21"/>
      <c r="L45" s="23"/>
      <c r="M45" s="23"/>
      <c r="N45" s="15"/>
      <c r="O45" s="31"/>
    </row>
    <row r="46" ht="14.25" customHeight="1">
      <c r="A46" s="9" t="s">
        <v>103</v>
      </c>
      <c r="B46" s="14" t="s">
        <v>104</v>
      </c>
      <c r="C46" s="15">
        <v>0.0</v>
      </c>
      <c r="D46" s="16">
        <f>C46*0.7</f>
        <v>0</v>
      </c>
      <c r="E46" s="15">
        <v>0.0</v>
      </c>
      <c r="F46" s="16">
        <f t="shared" si="8"/>
        <v>0</v>
      </c>
      <c r="G46" s="31"/>
      <c r="H46" s="29"/>
      <c r="I46" s="20"/>
      <c r="J46" s="21"/>
      <c r="K46" s="21"/>
      <c r="L46" s="23"/>
      <c r="M46" s="23"/>
      <c r="N46" s="15"/>
      <c r="O46" s="31"/>
    </row>
    <row r="47" ht="14.25" customHeight="1">
      <c r="A47" s="9" t="s">
        <v>105</v>
      </c>
      <c r="B47" s="14" t="s">
        <v>106</v>
      </c>
      <c r="C47" s="15">
        <v>2000.0</v>
      </c>
      <c r="D47" s="16">
        <f t="shared" ref="D47:D48" si="9">C47*0.8</f>
        <v>1600</v>
      </c>
      <c r="E47" s="17">
        <v>3000.0</v>
      </c>
      <c r="F47" s="16">
        <f t="shared" si="8"/>
        <v>-1400</v>
      </c>
      <c r="G47" s="31"/>
      <c r="H47" s="29"/>
      <c r="I47" s="20"/>
      <c r="J47" s="21"/>
      <c r="K47" s="21"/>
      <c r="L47" s="23"/>
      <c r="M47" s="23"/>
      <c r="N47" s="17"/>
      <c r="O47" s="31"/>
    </row>
    <row r="48" ht="14.25" customHeight="1">
      <c r="A48" s="9" t="s">
        <v>107</v>
      </c>
      <c r="B48" s="14" t="s">
        <v>108</v>
      </c>
      <c r="C48" s="15">
        <v>0.0</v>
      </c>
      <c r="D48" s="16">
        <f t="shared" si="9"/>
        <v>0</v>
      </c>
      <c r="E48" s="15">
        <v>0.0</v>
      </c>
      <c r="F48" s="16">
        <f t="shared" si="8"/>
        <v>0</v>
      </c>
      <c r="G48" s="31"/>
      <c r="H48" s="29"/>
      <c r="I48" s="20"/>
      <c r="J48" s="21"/>
      <c r="K48" s="21"/>
      <c r="L48" s="23"/>
      <c r="M48" s="23"/>
      <c r="N48" s="15"/>
      <c r="O48" s="31"/>
    </row>
    <row r="49" ht="14.25" customHeight="1">
      <c r="A49" s="36" t="s">
        <v>109</v>
      </c>
      <c r="B49" s="28" t="s">
        <v>110</v>
      </c>
      <c r="C49" s="17">
        <v>3000.0</v>
      </c>
      <c r="D49" s="16"/>
      <c r="E49" s="17"/>
      <c r="F49" s="16"/>
      <c r="G49" s="31"/>
      <c r="H49" s="29"/>
      <c r="I49" s="20"/>
      <c r="J49" s="21"/>
      <c r="K49" s="21"/>
      <c r="L49" s="23"/>
      <c r="M49" s="23"/>
      <c r="N49" s="17"/>
      <c r="O49" s="31"/>
    </row>
    <row r="50" ht="14.25" customHeight="1">
      <c r="A50" s="9" t="s">
        <v>111</v>
      </c>
      <c r="B50" s="14" t="s">
        <v>112</v>
      </c>
      <c r="C50" s="15">
        <v>0.0</v>
      </c>
      <c r="D50" s="16">
        <f t="shared" ref="D50:D52" si="10">C50*0.8</f>
        <v>0</v>
      </c>
      <c r="E50" s="15">
        <v>0.0</v>
      </c>
      <c r="F50" s="16">
        <f t="shared" ref="F50:F78" si="11">D50-E50</f>
        <v>0</v>
      </c>
      <c r="G50" s="31"/>
      <c r="H50" s="29"/>
      <c r="I50" s="20"/>
      <c r="J50" s="21"/>
      <c r="K50" s="21"/>
      <c r="L50" s="23"/>
      <c r="M50" s="23"/>
      <c r="N50" s="15"/>
      <c r="O50" s="31"/>
    </row>
    <row r="51" ht="14.25" customHeight="1">
      <c r="A51" s="9" t="s">
        <v>113</v>
      </c>
      <c r="B51" s="14" t="s">
        <v>114</v>
      </c>
      <c r="C51" s="15">
        <v>13000.0</v>
      </c>
      <c r="D51" s="16">
        <f t="shared" si="10"/>
        <v>10400</v>
      </c>
      <c r="E51" s="17">
        <v>17850.0</v>
      </c>
      <c r="F51" s="16">
        <f t="shared" si="11"/>
        <v>-7450</v>
      </c>
      <c r="G51" s="31"/>
      <c r="H51" s="19"/>
      <c r="I51" s="25"/>
      <c r="J51" s="33"/>
      <c r="K51" s="33"/>
      <c r="L51" s="23"/>
      <c r="M51" s="23"/>
      <c r="N51" s="17"/>
      <c r="O51" s="31"/>
    </row>
    <row r="52" ht="14.25" customHeight="1">
      <c r="A52" s="9" t="s">
        <v>115</v>
      </c>
      <c r="B52" s="14" t="s">
        <v>116</v>
      </c>
      <c r="C52" s="15">
        <v>4000.0</v>
      </c>
      <c r="D52" s="16">
        <f t="shared" si="10"/>
        <v>3200</v>
      </c>
      <c r="E52" s="17">
        <v>4152.51</v>
      </c>
      <c r="F52" s="16">
        <f t="shared" si="11"/>
        <v>-952.51</v>
      </c>
      <c r="G52" s="18"/>
      <c r="H52" s="29"/>
      <c r="I52" s="20"/>
      <c r="J52" s="21"/>
      <c r="K52" s="21"/>
      <c r="L52" s="23"/>
      <c r="M52" s="23"/>
      <c r="N52" s="17"/>
      <c r="O52" s="18"/>
    </row>
    <row r="53" ht="14.25" customHeight="1">
      <c r="A53" s="9" t="s">
        <v>117</v>
      </c>
      <c r="B53" s="14" t="s">
        <v>118</v>
      </c>
      <c r="C53" s="15">
        <v>0.0</v>
      </c>
      <c r="D53" s="16">
        <f t="shared" ref="D53:D54" si="12">C53*0.7</f>
        <v>0</v>
      </c>
      <c r="E53" s="15">
        <v>0.0</v>
      </c>
      <c r="F53" s="16">
        <f t="shared" si="11"/>
        <v>0</v>
      </c>
      <c r="G53" s="31"/>
      <c r="H53" s="29"/>
      <c r="I53" s="20"/>
      <c r="J53" s="21"/>
      <c r="K53" s="21"/>
      <c r="L53" s="23"/>
      <c r="M53" s="23"/>
      <c r="N53" s="15"/>
      <c r="O53" s="31"/>
    </row>
    <row r="54" ht="14.25" customHeight="1">
      <c r="A54" s="9" t="s">
        <v>119</v>
      </c>
      <c r="B54" s="14" t="s">
        <v>120</v>
      </c>
      <c r="C54" s="15">
        <v>12000.0</v>
      </c>
      <c r="D54" s="16">
        <f t="shared" si="12"/>
        <v>8400</v>
      </c>
      <c r="E54" s="17">
        <v>10000.0</v>
      </c>
      <c r="F54" s="16">
        <f t="shared" si="11"/>
        <v>-1600</v>
      </c>
      <c r="G54" s="18"/>
      <c r="H54" s="19"/>
      <c r="I54" s="25"/>
      <c r="J54" s="33"/>
      <c r="K54" s="33"/>
      <c r="L54" s="34"/>
      <c r="M54" s="34"/>
      <c r="N54" s="17"/>
      <c r="O54" s="18"/>
      <c r="P54" s="6"/>
      <c r="Q54" s="6"/>
    </row>
    <row r="55" ht="14.25" customHeight="1">
      <c r="A55" s="9" t="s">
        <v>121</v>
      </c>
      <c r="B55" s="14" t="s">
        <v>122</v>
      </c>
      <c r="C55" s="15">
        <v>0.0</v>
      </c>
      <c r="D55" s="16">
        <f>C55*0.8</f>
        <v>0</v>
      </c>
      <c r="E55" s="15">
        <v>0.0</v>
      </c>
      <c r="F55" s="16">
        <f t="shared" si="11"/>
        <v>0</v>
      </c>
      <c r="G55" s="31"/>
      <c r="H55" s="19"/>
      <c r="I55" s="20"/>
      <c r="J55" s="37"/>
      <c r="K55" s="21"/>
      <c r="L55" s="38"/>
      <c r="M55" s="23"/>
      <c r="N55" s="15"/>
      <c r="O55" s="31"/>
    </row>
    <row r="56" ht="14.25" customHeight="1">
      <c r="A56" s="9" t="s">
        <v>123</v>
      </c>
      <c r="B56" s="14" t="s">
        <v>124</v>
      </c>
      <c r="C56" s="15">
        <v>15000.0</v>
      </c>
      <c r="D56" s="16">
        <f>C56*0.85</f>
        <v>12750</v>
      </c>
      <c r="E56" s="17">
        <v>11000.0</v>
      </c>
      <c r="F56" s="16">
        <f t="shared" si="11"/>
        <v>1750</v>
      </c>
      <c r="G56" s="31"/>
      <c r="H56" s="19"/>
      <c r="I56" s="25"/>
      <c r="J56" s="33"/>
      <c r="K56" s="33"/>
      <c r="L56" s="23"/>
      <c r="M56" s="23"/>
      <c r="N56" s="17"/>
      <c r="O56" s="31"/>
    </row>
    <row r="57" ht="14.25" customHeight="1">
      <c r="A57" s="9" t="s">
        <v>125</v>
      </c>
      <c r="B57" s="14" t="s">
        <v>126</v>
      </c>
      <c r="C57" s="15">
        <v>0.0</v>
      </c>
      <c r="D57" s="16">
        <f t="shared" ref="D57:D63" si="13">C57*0.7</f>
        <v>0</v>
      </c>
      <c r="E57" s="15">
        <v>0.0</v>
      </c>
      <c r="F57" s="16">
        <f t="shared" si="11"/>
        <v>0</v>
      </c>
      <c r="G57" s="31"/>
      <c r="H57" s="29"/>
      <c r="I57" s="20"/>
      <c r="J57" s="21"/>
      <c r="K57" s="21"/>
      <c r="L57" s="23"/>
      <c r="M57" s="23"/>
      <c r="N57" s="15"/>
      <c r="O57" s="31"/>
    </row>
    <row r="58" ht="14.25" customHeight="1">
      <c r="A58" s="9" t="s">
        <v>127</v>
      </c>
      <c r="B58" s="27" t="s">
        <v>128</v>
      </c>
      <c r="C58" s="15">
        <v>0.0</v>
      </c>
      <c r="D58" s="16">
        <f t="shared" si="13"/>
        <v>0</v>
      </c>
      <c r="E58" s="15">
        <v>0.0</v>
      </c>
      <c r="F58" s="16">
        <f t="shared" si="11"/>
        <v>0</v>
      </c>
      <c r="G58" s="31"/>
      <c r="H58" s="29"/>
      <c r="I58" s="20"/>
      <c r="J58" s="21"/>
      <c r="K58" s="21"/>
      <c r="L58" s="23"/>
      <c r="M58" s="23"/>
      <c r="N58" s="15"/>
      <c r="O58" s="31"/>
    </row>
    <row r="59" ht="14.25" customHeight="1">
      <c r="A59" s="9" t="s">
        <v>129</v>
      </c>
      <c r="B59" s="14" t="s">
        <v>130</v>
      </c>
      <c r="C59" s="15">
        <v>2500.0</v>
      </c>
      <c r="D59" s="16">
        <f t="shared" si="13"/>
        <v>1750</v>
      </c>
      <c r="E59" s="17">
        <v>1585.0</v>
      </c>
      <c r="F59" s="16">
        <f t="shared" si="11"/>
        <v>165</v>
      </c>
      <c r="G59" s="31"/>
      <c r="H59" s="19"/>
      <c r="I59" s="25"/>
      <c r="J59" s="37"/>
      <c r="K59" s="21"/>
      <c r="L59" s="38"/>
      <c r="M59" s="23"/>
      <c r="N59" s="17"/>
      <c r="O59" s="31"/>
    </row>
    <row r="60" ht="14.25" customHeight="1">
      <c r="A60" s="9" t="s">
        <v>131</v>
      </c>
      <c r="B60" s="14" t="s">
        <v>132</v>
      </c>
      <c r="C60" s="15">
        <v>0.0</v>
      </c>
      <c r="D60" s="16">
        <f t="shared" si="13"/>
        <v>0</v>
      </c>
      <c r="E60" s="15">
        <v>0.0</v>
      </c>
      <c r="F60" s="16">
        <f t="shared" si="11"/>
        <v>0</v>
      </c>
      <c r="G60" s="31"/>
      <c r="H60" s="29"/>
      <c r="I60" s="20"/>
      <c r="J60" s="21"/>
      <c r="K60" s="21"/>
      <c r="L60" s="23"/>
      <c r="M60" s="23"/>
      <c r="N60" s="15"/>
      <c r="O60" s="31"/>
    </row>
    <row r="61" ht="14.25" customHeight="1">
      <c r="A61" s="9" t="s">
        <v>133</v>
      </c>
      <c r="B61" s="14" t="s">
        <v>134</v>
      </c>
      <c r="C61" s="15">
        <v>0.0</v>
      </c>
      <c r="D61" s="16">
        <f t="shared" si="13"/>
        <v>0</v>
      </c>
      <c r="E61" s="15">
        <v>0.0</v>
      </c>
      <c r="F61" s="16">
        <f t="shared" si="11"/>
        <v>0</v>
      </c>
      <c r="G61" s="31"/>
      <c r="H61" s="29"/>
      <c r="I61" s="20"/>
      <c r="J61" s="21"/>
      <c r="K61" s="21"/>
      <c r="L61" s="23"/>
      <c r="M61" s="23"/>
      <c r="N61" s="15"/>
      <c r="O61" s="31"/>
    </row>
    <row r="62" ht="14.25" customHeight="1">
      <c r="A62" s="9" t="s">
        <v>135</v>
      </c>
      <c r="B62" s="14" t="s">
        <v>136</v>
      </c>
      <c r="C62" s="15">
        <v>0.0</v>
      </c>
      <c r="D62" s="16">
        <f t="shared" si="13"/>
        <v>0</v>
      </c>
      <c r="E62" s="15">
        <v>0.0</v>
      </c>
      <c r="F62" s="16">
        <f t="shared" si="11"/>
        <v>0</v>
      </c>
      <c r="G62" s="31"/>
      <c r="H62" s="29"/>
      <c r="I62" s="20"/>
      <c r="J62" s="21"/>
      <c r="K62" s="21"/>
      <c r="L62" s="23"/>
      <c r="M62" s="23"/>
      <c r="N62" s="15"/>
      <c r="O62" s="31"/>
    </row>
    <row r="63" ht="14.25" customHeight="1">
      <c r="A63" s="9" t="s">
        <v>137</v>
      </c>
      <c r="B63" s="14" t="s">
        <v>138</v>
      </c>
      <c r="C63" s="17">
        <v>0.0</v>
      </c>
      <c r="D63" s="16">
        <f t="shared" si="13"/>
        <v>0</v>
      </c>
      <c r="E63" s="17">
        <v>0.0</v>
      </c>
      <c r="F63" s="16">
        <f t="shared" si="11"/>
        <v>0</v>
      </c>
      <c r="G63" s="31"/>
      <c r="H63" s="29"/>
      <c r="I63" s="20"/>
      <c r="J63" s="21"/>
      <c r="K63" s="21"/>
      <c r="L63" s="23"/>
      <c r="M63" s="23"/>
      <c r="N63" s="17"/>
      <c r="O63" s="31"/>
    </row>
    <row r="64" ht="14.25" customHeight="1">
      <c r="A64" s="9" t="s">
        <v>139</v>
      </c>
      <c r="B64" s="14" t="s">
        <v>140</v>
      </c>
      <c r="C64" s="15">
        <v>0.0</v>
      </c>
      <c r="D64" s="16">
        <f>C64*0.8</f>
        <v>0</v>
      </c>
      <c r="E64" s="15">
        <v>0.0</v>
      </c>
      <c r="F64" s="16">
        <f t="shared" si="11"/>
        <v>0</v>
      </c>
      <c r="G64" s="31"/>
      <c r="H64" s="29"/>
      <c r="I64" s="20"/>
      <c r="J64" s="21"/>
      <c r="K64" s="21"/>
      <c r="L64" s="23"/>
      <c r="M64" s="23"/>
      <c r="N64" s="15"/>
      <c r="O64" s="31"/>
    </row>
    <row r="65" ht="14.25" customHeight="1">
      <c r="A65" s="9" t="s">
        <v>141</v>
      </c>
      <c r="B65" s="14" t="s">
        <v>142</v>
      </c>
      <c r="C65" s="15">
        <v>0.0</v>
      </c>
      <c r="D65" s="16">
        <f>C65*0.7</f>
        <v>0</v>
      </c>
      <c r="E65" s="15">
        <v>0.0</v>
      </c>
      <c r="F65" s="16">
        <f t="shared" si="11"/>
        <v>0</v>
      </c>
      <c r="G65" s="31"/>
      <c r="H65" s="29"/>
      <c r="I65" s="20"/>
      <c r="J65" s="21"/>
      <c r="K65" s="21"/>
      <c r="L65" s="23"/>
      <c r="M65" s="23"/>
      <c r="N65" s="15"/>
      <c r="O65" s="31"/>
    </row>
    <row r="66" ht="14.25" customHeight="1">
      <c r="A66" s="9" t="s">
        <v>143</v>
      </c>
      <c r="B66" s="14" t="s">
        <v>144</v>
      </c>
      <c r="C66" s="17">
        <v>7000.0</v>
      </c>
      <c r="D66" s="16">
        <f>C66*0.8</f>
        <v>5600</v>
      </c>
      <c r="E66" s="17">
        <v>8000.0</v>
      </c>
      <c r="F66" s="16">
        <f t="shared" si="11"/>
        <v>-2400</v>
      </c>
      <c r="G66" s="18"/>
      <c r="H66" s="19"/>
      <c r="I66" s="25"/>
      <c r="J66" s="21"/>
      <c r="K66" s="21"/>
      <c r="L66" s="23"/>
      <c r="M66" s="23"/>
      <c r="N66" s="17"/>
      <c r="O66" s="18"/>
    </row>
    <row r="67" ht="14.25" customHeight="1">
      <c r="A67" s="9" t="s">
        <v>145</v>
      </c>
      <c r="B67" s="14" t="s">
        <v>146</v>
      </c>
      <c r="C67" s="15">
        <v>0.0</v>
      </c>
      <c r="D67" s="16">
        <f>C67*0.6</f>
        <v>0</v>
      </c>
      <c r="E67" s="15">
        <v>0.0</v>
      </c>
      <c r="F67" s="16">
        <f t="shared" si="11"/>
        <v>0</v>
      </c>
      <c r="G67" s="31"/>
      <c r="H67" s="29"/>
      <c r="I67" s="20"/>
      <c r="J67" s="21"/>
      <c r="K67" s="21"/>
      <c r="L67" s="23"/>
      <c r="M67" s="23"/>
      <c r="N67" s="15"/>
      <c r="O67" s="31"/>
    </row>
    <row r="68" ht="14.25" customHeight="1">
      <c r="A68" s="9" t="s">
        <v>147</v>
      </c>
      <c r="B68" s="14" t="s">
        <v>148</v>
      </c>
      <c r="C68" s="15">
        <v>0.0</v>
      </c>
      <c r="D68" s="16">
        <f t="shared" ref="D68:D71" si="14">C68*0.8</f>
        <v>0</v>
      </c>
      <c r="E68" s="15">
        <v>0.0</v>
      </c>
      <c r="F68" s="16">
        <f t="shared" si="11"/>
        <v>0</v>
      </c>
      <c r="G68" s="31"/>
      <c r="H68" s="29"/>
      <c r="I68" s="20"/>
      <c r="J68" s="21"/>
      <c r="K68" s="21"/>
      <c r="L68" s="23"/>
      <c r="M68" s="23"/>
      <c r="N68" s="15"/>
      <c r="O68" s="31"/>
    </row>
    <row r="69" ht="14.25" customHeight="1">
      <c r="A69" s="9" t="s">
        <v>149</v>
      </c>
      <c r="B69" s="14" t="s">
        <v>150</v>
      </c>
      <c r="C69" s="15">
        <v>0.0</v>
      </c>
      <c r="D69" s="16">
        <f t="shared" si="14"/>
        <v>0</v>
      </c>
      <c r="E69" s="15">
        <v>0.0</v>
      </c>
      <c r="F69" s="16">
        <f t="shared" si="11"/>
        <v>0</v>
      </c>
      <c r="G69" s="31"/>
      <c r="H69" s="29"/>
      <c r="I69" s="20"/>
      <c r="J69" s="21"/>
      <c r="K69" s="21"/>
      <c r="L69" s="23"/>
      <c r="M69" s="23"/>
      <c r="N69" s="15"/>
      <c r="O69" s="31"/>
    </row>
    <row r="70" ht="14.25" customHeight="1">
      <c r="A70" s="9" t="s">
        <v>151</v>
      </c>
      <c r="B70" s="14" t="s">
        <v>152</v>
      </c>
      <c r="C70" s="15">
        <v>0.0</v>
      </c>
      <c r="D70" s="16">
        <f t="shared" si="14"/>
        <v>0</v>
      </c>
      <c r="E70" s="15">
        <v>0.0</v>
      </c>
      <c r="F70" s="16">
        <f t="shared" si="11"/>
        <v>0</v>
      </c>
      <c r="G70" s="31"/>
      <c r="H70" s="29"/>
      <c r="I70" s="20"/>
      <c r="J70" s="21"/>
      <c r="K70" s="21"/>
      <c r="L70" s="23"/>
      <c r="M70" s="23"/>
      <c r="N70" s="15"/>
      <c r="O70" s="31"/>
    </row>
    <row r="71" ht="14.25" customHeight="1">
      <c r="A71" s="9" t="s">
        <v>153</v>
      </c>
      <c r="B71" s="14" t="s">
        <v>154</v>
      </c>
      <c r="C71" s="15">
        <v>0.0</v>
      </c>
      <c r="D71" s="16">
        <f t="shared" si="14"/>
        <v>0</v>
      </c>
      <c r="E71" s="15">
        <v>0.0</v>
      </c>
      <c r="F71" s="16">
        <f t="shared" si="11"/>
        <v>0</v>
      </c>
      <c r="G71" s="31"/>
      <c r="H71" s="29"/>
      <c r="I71" s="20"/>
      <c r="J71" s="21"/>
      <c r="K71" s="21"/>
      <c r="L71" s="23"/>
      <c r="M71" s="23"/>
      <c r="N71" s="15"/>
      <c r="O71" s="31"/>
    </row>
    <row r="72" ht="14.25" customHeight="1">
      <c r="A72" s="9" t="s">
        <v>155</v>
      </c>
      <c r="B72" s="14" t="s">
        <v>156</v>
      </c>
      <c r="C72" s="15">
        <v>0.0</v>
      </c>
      <c r="D72" s="16">
        <f>C72*0.7</f>
        <v>0</v>
      </c>
      <c r="E72" s="15">
        <v>0.0</v>
      </c>
      <c r="F72" s="16">
        <f t="shared" si="11"/>
        <v>0</v>
      </c>
      <c r="G72" s="31"/>
      <c r="H72" s="29"/>
      <c r="I72" s="20"/>
      <c r="J72" s="21"/>
      <c r="K72" s="21"/>
      <c r="L72" s="23"/>
      <c r="M72" s="23"/>
      <c r="N72" s="15"/>
      <c r="O72" s="31"/>
    </row>
    <row r="73" ht="14.25" customHeight="1">
      <c r="A73" s="9" t="s">
        <v>157</v>
      </c>
      <c r="B73" s="14" t="s">
        <v>158</v>
      </c>
      <c r="C73" s="15">
        <v>4500.0</v>
      </c>
      <c r="D73" s="16">
        <f t="shared" ref="D73:D74" si="15">C73*0.8</f>
        <v>3600</v>
      </c>
      <c r="E73" s="17">
        <v>10000.0</v>
      </c>
      <c r="F73" s="16">
        <f t="shared" si="11"/>
        <v>-6400</v>
      </c>
      <c r="G73" s="18"/>
      <c r="H73" s="19"/>
      <c r="I73" s="25"/>
      <c r="J73" s="21"/>
      <c r="K73" s="21"/>
      <c r="L73" s="35"/>
      <c r="M73" s="23"/>
      <c r="N73" s="17"/>
      <c r="O73" s="18"/>
    </row>
    <row r="74" ht="14.25" customHeight="1">
      <c r="A74" s="9" t="s">
        <v>159</v>
      </c>
      <c r="B74" s="27" t="s">
        <v>160</v>
      </c>
      <c r="C74" s="15">
        <v>0.0</v>
      </c>
      <c r="D74" s="16">
        <f t="shared" si="15"/>
        <v>0</v>
      </c>
      <c r="E74" s="15">
        <v>0.0</v>
      </c>
      <c r="F74" s="16">
        <f t="shared" si="11"/>
        <v>0</v>
      </c>
      <c r="G74" s="31"/>
      <c r="H74" s="29"/>
      <c r="I74" s="20"/>
      <c r="J74" s="21"/>
      <c r="K74" s="21"/>
      <c r="L74" s="35"/>
      <c r="M74" s="23"/>
      <c r="N74" s="15"/>
      <c r="O74" s="31"/>
    </row>
    <row r="75" ht="14.25" customHeight="1">
      <c r="A75" s="9" t="s">
        <v>161</v>
      </c>
      <c r="B75" s="14" t="s">
        <v>162</v>
      </c>
      <c r="C75" s="15">
        <v>0.0</v>
      </c>
      <c r="D75" s="16">
        <f>C75*0.7</f>
        <v>0</v>
      </c>
      <c r="E75" s="17"/>
      <c r="F75" s="16">
        <f t="shared" si="11"/>
        <v>0</v>
      </c>
      <c r="G75" s="18"/>
      <c r="H75" s="29"/>
      <c r="I75" s="20"/>
      <c r="J75" s="21"/>
      <c r="K75" s="21"/>
      <c r="L75" s="35"/>
      <c r="M75" s="23"/>
      <c r="N75" s="17"/>
      <c r="O75" s="18"/>
    </row>
    <row r="76" ht="14.25" customHeight="1">
      <c r="A76" s="9" t="s">
        <v>33</v>
      </c>
      <c r="B76" s="39" t="s">
        <v>163</v>
      </c>
      <c r="C76" s="15">
        <v>0.0</v>
      </c>
      <c r="D76" s="16">
        <f>C76*0.5</f>
        <v>0</v>
      </c>
      <c r="E76" s="15">
        <v>0.0</v>
      </c>
      <c r="F76" s="16">
        <f t="shared" si="11"/>
        <v>0</v>
      </c>
      <c r="G76" s="31"/>
      <c r="H76" s="29"/>
      <c r="I76" s="20"/>
      <c r="J76" s="21"/>
      <c r="K76" s="21"/>
      <c r="L76" s="35"/>
      <c r="M76" s="23"/>
      <c r="N76" s="15"/>
      <c r="O76" s="31"/>
    </row>
    <row r="77" ht="14.25" customHeight="1">
      <c r="A77" s="14" t="s">
        <v>164</v>
      </c>
      <c r="B77" s="14"/>
      <c r="C77" s="15">
        <v>0.0</v>
      </c>
      <c r="D77" s="16">
        <v>0.0</v>
      </c>
      <c r="E77" s="15">
        <v>0.0</v>
      </c>
      <c r="F77" s="16">
        <f t="shared" si="11"/>
        <v>0</v>
      </c>
      <c r="G77" s="31"/>
      <c r="H77" s="29"/>
      <c r="I77" s="20"/>
      <c r="J77" s="21"/>
      <c r="K77" s="21"/>
      <c r="L77" s="35"/>
      <c r="M77" s="23"/>
      <c r="N77" s="15"/>
      <c r="O77" s="31"/>
    </row>
    <row r="78" ht="14.25" customHeight="1">
      <c r="A78" s="14" t="s">
        <v>165</v>
      </c>
      <c r="B78" s="14"/>
      <c r="C78" s="15">
        <v>0.0</v>
      </c>
      <c r="D78" s="16">
        <v>0.0</v>
      </c>
      <c r="E78" s="15">
        <v>0.0</v>
      </c>
      <c r="F78" s="16">
        <f t="shared" si="11"/>
        <v>0</v>
      </c>
      <c r="G78" s="31"/>
      <c r="H78" s="29"/>
      <c r="I78" s="20"/>
      <c r="J78" s="21"/>
      <c r="K78" s="21"/>
      <c r="L78" s="35"/>
      <c r="M78" s="23"/>
      <c r="N78" s="15"/>
      <c r="O78" s="31"/>
    </row>
    <row r="79" ht="14.25" customHeight="1">
      <c r="A79" s="9"/>
      <c r="B79" s="9"/>
      <c r="C79" s="2"/>
      <c r="D79" s="3"/>
      <c r="E79" s="3"/>
      <c r="F79" s="3"/>
      <c r="G79" s="3"/>
      <c r="H79" s="2"/>
      <c r="I79" s="2"/>
      <c r="J79" s="2"/>
      <c r="K79" s="2"/>
      <c r="L79" s="2"/>
      <c r="M79" s="2"/>
    </row>
    <row r="80" ht="14.25" customHeight="1">
      <c r="B80" s="9" t="s">
        <v>166</v>
      </c>
      <c r="C80" s="40">
        <f>SUM(C4:C76)</f>
        <v>316879.65</v>
      </c>
      <c r="D80" s="41">
        <f>SUM(D5:D78)</f>
        <v>198879.6</v>
      </c>
      <c r="E80" s="41">
        <f>SUM(E4:E78)</f>
        <v>358616.83</v>
      </c>
      <c r="F80" s="41">
        <f>SUM(F5:F78)</f>
        <v>-97637.23</v>
      </c>
      <c r="G80" s="41">
        <f>SUM(G4:G78)</f>
        <v>0</v>
      </c>
      <c r="H80" s="2"/>
      <c r="I80" s="2"/>
      <c r="J80" s="2"/>
      <c r="K80" s="2"/>
      <c r="L80" s="2"/>
      <c r="M80" s="2"/>
      <c r="N80" s="42">
        <f>SUm(N4:N78)</f>
        <v>0</v>
      </c>
      <c r="O80" s="42">
        <f>Sum(O4:O78)</f>
        <v>0</v>
      </c>
    </row>
    <row r="81" ht="14.25" customHeight="1">
      <c r="B81" s="43" t="s">
        <v>167</v>
      </c>
      <c r="C81" s="44">
        <v>0.0</v>
      </c>
      <c r="D81" s="45">
        <f>C82-D80</f>
        <v>118000.05</v>
      </c>
      <c r="E81" s="46" t="s">
        <v>168</v>
      </c>
      <c r="F81" s="45">
        <f>C84-E80</f>
        <v>-358616.83</v>
      </c>
      <c r="G81" s="45"/>
      <c r="H81" s="2"/>
      <c r="I81" s="2"/>
      <c r="J81" s="2"/>
      <c r="K81" s="2"/>
      <c r="L81" s="2"/>
      <c r="M81" s="2"/>
    </row>
    <row r="82" ht="14.25" customHeight="1">
      <c r="B82" s="43" t="s">
        <v>166</v>
      </c>
      <c r="C82" s="44">
        <f>SUM(C80:C81)</f>
        <v>316879.65</v>
      </c>
      <c r="D82" s="45"/>
      <c r="E82" s="46"/>
      <c r="F82" s="45"/>
      <c r="G82" s="45"/>
      <c r="H82" s="2"/>
      <c r="I82" s="2"/>
      <c r="J82" s="2"/>
      <c r="K82" s="2"/>
      <c r="L82" s="2"/>
      <c r="M82" s="2"/>
    </row>
    <row r="83" ht="14.25" customHeight="1">
      <c r="B83" s="43" t="s">
        <v>169</v>
      </c>
      <c r="C83" s="44">
        <f>C78</f>
        <v>0</v>
      </c>
      <c r="D83" s="45"/>
      <c r="E83" s="46"/>
      <c r="F83" s="45"/>
      <c r="G83" s="45"/>
      <c r="H83" s="2"/>
      <c r="I83" s="2"/>
      <c r="J83" s="2"/>
      <c r="K83" s="2"/>
      <c r="L83" s="2"/>
      <c r="M83" s="2"/>
    </row>
    <row r="84" ht="14.25" customHeight="1">
      <c r="B84" s="9" t="s">
        <v>170</v>
      </c>
      <c r="C84" s="40">
        <v>0.0</v>
      </c>
      <c r="D84" s="47" t="s">
        <v>1</v>
      </c>
      <c r="E84" s="41"/>
      <c r="F84" s="47" t="s">
        <v>1</v>
      </c>
      <c r="G84" s="47"/>
      <c r="H84" s="2"/>
      <c r="I84" s="2"/>
      <c r="J84" s="2"/>
      <c r="K84" s="2"/>
      <c r="L84" s="2"/>
      <c r="M84" s="2"/>
    </row>
    <row r="85" ht="14.25" customHeight="1">
      <c r="C85" s="48" t="s">
        <v>171</v>
      </c>
      <c r="D85" s="49">
        <v>0.0</v>
      </c>
      <c r="E85" s="50" t="s">
        <v>172</v>
      </c>
      <c r="F85" s="51">
        <v>0.0</v>
      </c>
      <c r="G85" s="52"/>
      <c r="H85" s="2"/>
      <c r="I85" s="2"/>
      <c r="J85" s="2"/>
      <c r="K85" s="2"/>
      <c r="L85" s="2"/>
      <c r="M85" s="2"/>
    </row>
    <row r="86" ht="14.25" customHeight="1">
      <c r="C86" s="48"/>
      <c r="D86" s="52"/>
      <c r="E86" s="50"/>
      <c r="F86" s="52"/>
      <c r="G86" s="52"/>
      <c r="H86" s="2"/>
      <c r="I86" s="2"/>
      <c r="J86" s="2"/>
      <c r="K86" s="2"/>
      <c r="L86" s="2"/>
      <c r="M86" s="2"/>
    </row>
    <row r="87" ht="14.25" customHeight="1">
      <c r="C87" s="2"/>
      <c r="D87" s="3"/>
      <c r="E87" s="3"/>
      <c r="F87" s="3"/>
      <c r="G87" s="3"/>
      <c r="H87" s="2"/>
      <c r="I87" s="2"/>
      <c r="J87" s="2"/>
      <c r="K87" s="2"/>
      <c r="L87" s="2"/>
      <c r="M87" s="2"/>
    </row>
    <row r="88" ht="14.25" customHeight="1">
      <c r="A88" s="53" t="s">
        <v>173</v>
      </c>
      <c r="C88" s="2"/>
      <c r="D88" s="3"/>
      <c r="E88" s="3"/>
      <c r="F88" s="48">
        <f>C84*0.95</f>
        <v>0</v>
      </c>
      <c r="G88" s="48"/>
      <c r="H88" s="2"/>
      <c r="I88" s="2"/>
      <c r="J88" s="2"/>
      <c r="K88" s="2"/>
      <c r="L88" s="2"/>
      <c r="M88" s="2"/>
    </row>
    <row r="89" ht="14.25" customHeight="1">
      <c r="C89" s="2"/>
      <c r="D89" s="3"/>
      <c r="E89" s="3"/>
      <c r="F89" s="3"/>
      <c r="G89" s="3"/>
      <c r="I89" s="2"/>
      <c r="J89" s="2"/>
      <c r="K89" s="2"/>
      <c r="L89" s="2"/>
      <c r="M89" s="2"/>
    </row>
    <row r="90" ht="14.25" customHeight="1">
      <c r="C90" s="2"/>
      <c r="D90" s="3"/>
      <c r="E90" s="3"/>
      <c r="F90" s="3"/>
      <c r="G90" s="3"/>
      <c r="I90" s="2"/>
      <c r="J90" s="2"/>
      <c r="K90" s="2"/>
      <c r="L90" s="2"/>
      <c r="M90" s="2"/>
    </row>
    <row r="91" ht="14.25" customHeight="1">
      <c r="B91" s="54" t="s">
        <v>174</v>
      </c>
      <c r="C91" s="55"/>
      <c r="D91" s="3"/>
      <c r="E91" s="3"/>
      <c r="F91" s="3"/>
      <c r="G91" s="3"/>
      <c r="I91" s="2"/>
      <c r="J91" s="2"/>
      <c r="K91" s="2"/>
      <c r="L91" s="2"/>
      <c r="M91" s="2"/>
    </row>
    <row r="92" ht="14.25" customHeight="1">
      <c r="B92" s="54" t="s">
        <v>175</v>
      </c>
      <c r="C92" s="56"/>
      <c r="G92" s="57"/>
    </row>
    <row r="93" ht="14.25" customHeight="1">
      <c r="C93" s="2"/>
      <c r="D93" s="3"/>
      <c r="E93" s="3"/>
      <c r="F93" s="3"/>
      <c r="G93" s="3"/>
      <c r="I93" s="2"/>
      <c r="J93" s="2"/>
      <c r="K93" s="2"/>
      <c r="L93" s="2"/>
      <c r="M93" s="2"/>
    </row>
    <row r="94" ht="14.25" customHeight="1">
      <c r="C94" s="2"/>
      <c r="D94" s="3"/>
      <c r="E94" s="3"/>
      <c r="F94" s="3"/>
      <c r="G94" s="3"/>
      <c r="I94" s="2"/>
      <c r="J94" s="2"/>
      <c r="K94" s="2"/>
      <c r="L94" s="2"/>
      <c r="M94" s="2"/>
    </row>
    <row r="95" ht="14.25" customHeight="1">
      <c r="C95" s="2"/>
      <c r="D95" s="3"/>
      <c r="E95" s="3"/>
      <c r="F95" s="3"/>
      <c r="G95" s="3"/>
      <c r="I95" s="2"/>
      <c r="J95" s="2"/>
      <c r="K95" s="2"/>
      <c r="L95" s="2"/>
      <c r="M95" s="2"/>
    </row>
    <row r="96" ht="14.25" customHeight="1">
      <c r="C96" s="2"/>
      <c r="D96" s="3"/>
      <c r="E96" s="1" t="s">
        <v>176</v>
      </c>
      <c r="F96" s="3"/>
      <c r="G96" s="3"/>
      <c r="I96" s="2"/>
      <c r="J96" s="2"/>
      <c r="K96" s="2"/>
      <c r="L96" s="2"/>
      <c r="M96" s="2"/>
    </row>
    <row r="97" ht="14.25" customHeight="1">
      <c r="C97" s="2"/>
      <c r="D97" s="3"/>
      <c r="E97" s="3"/>
      <c r="F97" s="3"/>
      <c r="G97" s="3"/>
      <c r="I97" s="2"/>
      <c r="J97" s="2"/>
      <c r="K97" s="2"/>
      <c r="L97" s="2"/>
      <c r="M97" s="2"/>
    </row>
    <row r="98" ht="14.25" customHeight="1">
      <c r="C98" s="2"/>
      <c r="D98" s="3"/>
      <c r="E98" s="3"/>
      <c r="F98" s="3"/>
      <c r="G98" s="3"/>
      <c r="I98" s="2"/>
      <c r="J98" s="2"/>
      <c r="K98" s="2"/>
      <c r="L98" s="2"/>
      <c r="M98" s="2"/>
    </row>
    <row r="99" ht="14.25" customHeight="1">
      <c r="C99" s="2"/>
      <c r="D99" s="3"/>
      <c r="E99" s="3"/>
      <c r="F99" s="3"/>
      <c r="G99" s="3"/>
      <c r="I99" s="2"/>
      <c r="J99" s="2"/>
      <c r="K99" s="2"/>
      <c r="L99" s="2"/>
      <c r="M99" s="2"/>
    </row>
    <row r="100" ht="14.25" customHeight="1">
      <c r="C100" s="2"/>
      <c r="D100" s="3"/>
      <c r="E100" s="3"/>
      <c r="F100" s="3"/>
      <c r="G100" s="3"/>
      <c r="I100" s="2"/>
      <c r="J100" s="2"/>
      <c r="K100" s="2"/>
      <c r="L100" s="2"/>
      <c r="M100" s="2"/>
    </row>
    <row r="101" ht="14.25" customHeight="1">
      <c r="C101" s="2"/>
      <c r="D101" s="3"/>
      <c r="E101" s="3"/>
      <c r="F101" s="3"/>
      <c r="G101" s="3"/>
      <c r="I101" s="2"/>
      <c r="J101" s="2"/>
      <c r="K101" s="2"/>
      <c r="L101" s="2"/>
      <c r="M101" s="2"/>
    </row>
    <row r="102" ht="14.25" customHeight="1">
      <c r="C102" s="2"/>
      <c r="D102" s="3"/>
      <c r="E102" s="3"/>
      <c r="F102" s="3"/>
      <c r="G102" s="3"/>
      <c r="I102" s="2"/>
      <c r="J102" s="2"/>
      <c r="K102" s="2"/>
      <c r="L102" s="2"/>
      <c r="M102" s="2"/>
    </row>
    <row r="103" ht="14.25" customHeight="1">
      <c r="C103" s="2"/>
      <c r="D103" s="3"/>
      <c r="E103" s="3"/>
      <c r="F103" s="3"/>
      <c r="G103" s="3"/>
      <c r="I103" s="2"/>
      <c r="J103" s="2"/>
      <c r="K103" s="2"/>
      <c r="L103" s="2"/>
      <c r="M103" s="2"/>
    </row>
    <row r="104" ht="14.25" customHeight="1">
      <c r="C104" s="2"/>
      <c r="D104" s="3"/>
      <c r="E104" s="3"/>
      <c r="F104" s="3"/>
      <c r="G104" s="3"/>
      <c r="I104" s="2"/>
      <c r="J104" s="2"/>
      <c r="K104" s="2"/>
      <c r="L104" s="2"/>
      <c r="M104" s="2"/>
    </row>
    <row r="105" ht="14.25" customHeight="1">
      <c r="C105" s="2"/>
      <c r="D105" s="3"/>
      <c r="E105" s="3"/>
      <c r="F105" s="3"/>
      <c r="G105" s="3"/>
      <c r="I105" s="2"/>
      <c r="J105" s="2"/>
      <c r="K105" s="2"/>
      <c r="L105" s="2"/>
      <c r="M105" s="2"/>
    </row>
    <row r="106" ht="14.25" customHeight="1">
      <c r="C106" s="2"/>
      <c r="D106" s="3"/>
      <c r="E106" s="3"/>
      <c r="F106" s="3"/>
      <c r="G106" s="3"/>
      <c r="I106" s="2"/>
      <c r="J106" s="2"/>
      <c r="K106" s="2"/>
      <c r="L106" s="2"/>
      <c r="M106" s="2"/>
    </row>
    <row r="107" ht="14.25" customHeight="1">
      <c r="C107" s="2"/>
      <c r="D107" s="3"/>
      <c r="E107" s="3"/>
      <c r="F107" s="3"/>
      <c r="G107" s="3"/>
      <c r="I107" s="2"/>
      <c r="J107" s="2"/>
      <c r="K107" s="2"/>
      <c r="L107" s="2"/>
      <c r="M107" s="2"/>
    </row>
    <row r="108" ht="14.25" customHeight="1">
      <c r="C108" s="2"/>
      <c r="D108" s="3"/>
      <c r="E108" s="3"/>
      <c r="F108" s="3"/>
      <c r="G108" s="3"/>
      <c r="I108" s="2"/>
      <c r="J108" s="2"/>
      <c r="K108" s="2"/>
      <c r="L108" s="2"/>
      <c r="M108" s="2"/>
    </row>
    <row r="109" ht="14.25" customHeight="1">
      <c r="C109" s="2"/>
      <c r="D109" s="3"/>
      <c r="E109" s="3"/>
      <c r="F109" s="3"/>
      <c r="G109" s="3"/>
      <c r="I109" s="2"/>
      <c r="J109" s="2"/>
      <c r="K109" s="2"/>
      <c r="L109" s="2"/>
      <c r="M109" s="2"/>
    </row>
    <row r="110" ht="14.25" customHeight="1">
      <c r="C110" s="2"/>
      <c r="D110" s="3"/>
      <c r="E110" s="3"/>
      <c r="F110" s="3"/>
      <c r="G110" s="3"/>
      <c r="I110" s="2"/>
      <c r="J110" s="2"/>
      <c r="K110" s="2"/>
      <c r="L110" s="2"/>
      <c r="M110" s="2"/>
    </row>
    <row r="111" ht="14.25" customHeight="1">
      <c r="C111" s="2"/>
      <c r="D111" s="3"/>
      <c r="E111" s="3"/>
      <c r="F111" s="3"/>
      <c r="G111" s="3"/>
      <c r="I111" s="2"/>
      <c r="J111" s="2"/>
      <c r="K111" s="2"/>
      <c r="L111" s="2"/>
      <c r="M111" s="2"/>
    </row>
    <row r="112" ht="14.25" customHeight="1">
      <c r="C112" s="2"/>
      <c r="D112" s="3"/>
      <c r="E112" s="3"/>
      <c r="F112" s="3"/>
      <c r="G112" s="3"/>
      <c r="I112" s="2"/>
      <c r="J112" s="2"/>
      <c r="K112" s="2"/>
      <c r="L112" s="2"/>
      <c r="M112" s="2"/>
    </row>
    <row r="113" ht="14.25" customHeight="1">
      <c r="C113" s="2"/>
      <c r="D113" s="3"/>
      <c r="E113" s="3"/>
      <c r="F113" s="3"/>
      <c r="G113" s="3"/>
      <c r="I113" s="2"/>
      <c r="J113" s="2"/>
      <c r="K113" s="2"/>
      <c r="L113" s="2"/>
      <c r="M113" s="2"/>
    </row>
    <row r="114" ht="14.25" customHeight="1">
      <c r="C114" s="2"/>
      <c r="D114" s="3"/>
      <c r="E114" s="3"/>
      <c r="F114" s="3"/>
      <c r="G114" s="3"/>
      <c r="I114" s="2"/>
      <c r="J114" s="2"/>
      <c r="K114" s="2"/>
      <c r="L114" s="2"/>
      <c r="M114" s="2"/>
    </row>
    <row r="115" ht="14.25" customHeight="1">
      <c r="C115" s="2"/>
      <c r="D115" s="3"/>
      <c r="E115" s="3"/>
      <c r="F115" s="3"/>
      <c r="G115" s="3"/>
      <c r="I115" s="2"/>
      <c r="J115" s="2"/>
      <c r="K115" s="2"/>
      <c r="L115" s="2"/>
      <c r="M115" s="2"/>
    </row>
    <row r="116" ht="14.25" customHeight="1">
      <c r="C116" s="2"/>
      <c r="D116" s="3"/>
      <c r="E116" s="3"/>
      <c r="F116" s="3"/>
      <c r="G116" s="3"/>
      <c r="I116" s="2"/>
      <c r="J116" s="2"/>
      <c r="K116" s="2"/>
      <c r="L116" s="2"/>
      <c r="M116" s="2"/>
    </row>
    <row r="117" ht="14.25" customHeight="1">
      <c r="C117" s="2"/>
      <c r="D117" s="3"/>
      <c r="E117" s="3"/>
      <c r="F117" s="3"/>
      <c r="G117" s="3"/>
      <c r="I117" s="2"/>
      <c r="J117" s="2"/>
      <c r="K117" s="2"/>
      <c r="L117" s="2"/>
      <c r="M117" s="2"/>
    </row>
    <row r="118" ht="14.25" customHeight="1">
      <c r="C118" s="2"/>
      <c r="D118" s="3"/>
      <c r="E118" s="3"/>
      <c r="F118" s="3"/>
      <c r="G118" s="3"/>
      <c r="I118" s="2"/>
      <c r="J118" s="2"/>
      <c r="K118" s="2"/>
      <c r="L118" s="2"/>
      <c r="M118" s="2"/>
    </row>
    <row r="119" ht="14.25" customHeight="1">
      <c r="C119" s="2"/>
      <c r="D119" s="3"/>
      <c r="E119" s="3"/>
      <c r="F119" s="3"/>
      <c r="G119" s="3"/>
      <c r="I119" s="2"/>
      <c r="J119" s="2"/>
      <c r="K119" s="2"/>
      <c r="L119" s="2"/>
      <c r="M119" s="2"/>
    </row>
    <row r="120" ht="14.25" customHeight="1">
      <c r="C120" s="2"/>
      <c r="D120" s="3"/>
      <c r="E120" s="3"/>
      <c r="F120" s="3"/>
      <c r="G120" s="3"/>
      <c r="I120" s="2"/>
      <c r="J120" s="2"/>
      <c r="K120" s="2"/>
      <c r="L120" s="2"/>
      <c r="M120" s="2"/>
    </row>
    <row r="121" ht="14.25" customHeight="1">
      <c r="C121" s="2"/>
      <c r="D121" s="3"/>
      <c r="E121" s="3"/>
      <c r="F121" s="3"/>
      <c r="G121" s="3"/>
      <c r="I121" s="2"/>
      <c r="J121" s="2"/>
      <c r="K121" s="2"/>
      <c r="L121" s="2"/>
      <c r="M121" s="2"/>
    </row>
    <row r="122" ht="14.25" customHeight="1">
      <c r="C122" s="2"/>
      <c r="D122" s="3"/>
      <c r="E122" s="3"/>
      <c r="F122" s="3"/>
      <c r="G122" s="3"/>
      <c r="I122" s="2"/>
      <c r="J122" s="2"/>
      <c r="K122" s="2"/>
      <c r="L122" s="2"/>
      <c r="M122" s="2"/>
    </row>
    <row r="123" ht="14.25" customHeight="1">
      <c r="C123" s="2"/>
      <c r="D123" s="3"/>
      <c r="E123" s="3"/>
      <c r="F123" s="3"/>
      <c r="G123" s="3"/>
      <c r="I123" s="2"/>
      <c r="J123" s="2"/>
      <c r="K123" s="2"/>
      <c r="L123" s="2"/>
      <c r="M123" s="2"/>
    </row>
    <row r="124" ht="14.25" customHeight="1">
      <c r="C124" s="2"/>
      <c r="D124" s="3"/>
      <c r="E124" s="3"/>
      <c r="F124" s="3"/>
      <c r="G124" s="3"/>
      <c r="I124" s="2"/>
      <c r="J124" s="2"/>
      <c r="K124" s="2"/>
      <c r="L124" s="2"/>
      <c r="M124" s="2"/>
    </row>
    <row r="125" ht="14.25" customHeight="1">
      <c r="C125" s="2"/>
      <c r="D125" s="3"/>
      <c r="E125" s="3"/>
      <c r="F125" s="3"/>
      <c r="G125" s="3"/>
      <c r="I125" s="2"/>
      <c r="J125" s="2"/>
      <c r="K125" s="2"/>
      <c r="L125" s="2"/>
      <c r="M125" s="2"/>
    </row>
    <row r="126" ht="14.25" customHeight="1">
      <c r="C126" s="2"/>
      <c r="D126" s="3"/>
      <c r="E126" s="3"/>
      <c r="F126" s="3"/>
      <c r="G126" s="3"/>
      <c r="I126" s="2"/>
      <c r="J126" s="2"/>
      <c r="K126" s="2"/>
      <c r="L126" s="2"/>
      <c r="M126" s="2"/>
    </row>
    <row r="127" ht="14.25" customHeight="1">
      <c r="C127" s="2"/>
      <c r="D127" s="3"/>
      <c r="E127" s="3"/>
      <c r="F127" s="3"/>
      <c r="G127" s="3"/>
      <c r="I127" s="2"/>
      <c r="J127" s="2"/>
      <c r="K127" s="2"/>
      <c r="L127" s="2"/>
      <c r="M127" s="2"/>
    </row>
    <row r="128" ht="14.25" customHeight="1">
      <c r="C128" s="2"/>
      <c r="D128" s="3"/>
      <c r="E128" s="3"/>
      <c r="F128" s="3"/>
      <c r="G128" s="3"/>
      <c r="I128" s="2"/>
      <c r="J128" s="2"/>
      <c r="K128" s="2"/>
      <c r="L128" s="2"/>
      <c r="M128" s="2"/>
    </row>
    <row r="129" ht="14.25" customHeight="1">
      <c r="C129" s="2"/>
      <c r="D129" s="3"/>
      <c r="E129" s="3"/>
      <c r="F129" s="3"/>
      <c r="G129" s="3"/>
      <c r="I129" s="2"/>
      <c r="J129" s="2"/>
      <c r="K129" s="2"/>
      <c r="L129" s="2"/>
      <c r="M129" s="2"/>
    </row>
    <row r="130" ht="14.25" customHeight="1">
      <c r="C130" s="2"/>
      <c r="D130" s="3"/>
      <c r="E130" s="3"/>
      <c r="F130" s="3"/>
      <c r="G130" s="3"/>
      <c r="I130" s="2"/>
      <c r="J130" s="2"/>
      <c r="K130" s="2"/>
      <c r="L130" s="2"/>
      <c r="M130" s="2"/>
    </row>
    <row r="131" ht="14.25" customHeight="1">
      <c r="C131" s="2"/>
      <c r="D131" s="3"/>
      <c r="E131" s="3"/>
      <c r="F131" s="3"/>
      <c r="G131" s="3"/>
      <c r="I131" s="2"/>
      <c r="J131" s="2"/>
      <c r="K131" s="2"/>
      <c r="L131" s="2"/>
      <c r="M131" s="2"/>
    </row>
    <row r="132" ht="14.25" customHeight="1">
      <c r="C132" s="2"/>
      <c r="D132" s="3"/>
      <c r="E132" s="3"/>
      <c r="F132" s="3"/>
      <c r="G132" s="3"/>
      <c r="I132" s="2"/>
      <c r="J132" s="2"/>
      <c r="K132" s="2"/>
      <c r="L132" s="2"/>
      <c r="M132" s="2"/>
    </row>
    <row r="133" ht="14.25" customHeight="1">
      <c r="C133" s="2"/>
      <c r="D133" s="3"/>
      <c r="E133" s="3"/>
      <c r="F133" s="3"/>
      <c r="G133" s="3"/>
      <c r="I133" s="2"/>
      <c r="J133" s="2"/>
      <c r="K133" s="2"/>
      <c r="L133" s="2"/>
      <c r="M133" s="2"/>
    </row>
    <row r="134" ht="14.25" customHeight="1">
      <c r="C134" s="2"/>
      <c r="D134" s="3"/>
      <c r="E134" s="3"/>
      <c r="F134" s="3"/>
      <c r="G134" s="3"/>
      <c r="I134" s="2"/>
      <c r="J134" s="2"/>
      <c r="K134" s="2"/>
      <c r="L134" s="2"/>
      <c r="M134" s="2"/>
    </row>
    <row r="135" ht="14.25" customHeight="1">
      <c r="C135" s="2"/>
      <c r="D135" s="3"/>
      <c r="E135" s="3"/>
      <c r="F135" s="3"/>
      <c r="G135" s="3"/>
      <c r="I135" s="2"/>
      <c r="J135" s="2"/>
      <c r="K135" s="2"/>
      <c r="L135" s="2"/>
      <c r="M135" s="2"/>
    </row>
    <row r="136" ht="14.25" customHeight="1">
      <c r="C136" s="2"/>
      <c r="D136" s="3"/>
      <c r="E136" s="3"/>
      <c r="F136" s="3"/>
      <c r="G136" s="3"/>
      <c r="I136" s="2"/>
      <c r="J136" s="2"/>
      <c r="K136" s="2"/>
      <c r="L136" s="2"/>
      <c r="M136" s="2"/>
    </row>
    <row r="137" ht="14.25" customHeight="1">
      <c r="C137" s="2"/>
      <c r="D137" s="3"/>
      <c r="E137" s="3"/>
      <c r="F137" s="3"/>
      <c r="G137" s="3"/>
      <c r="I137" s="2"/>
      <c r="J137" s="2"/>
      <c r="K137" s="2"/>
      <c r="L137" s="2"/>
      <c r="M137" s="2"/>
    </row>
    <row r="138" ht="14.25" customHeight="1">
      <c r="C138" s="2"/>
      <c r="D138" s="3"/>
      <c r="E138" s="3"/>
      <c r="F138" s="3"/>
      <c r="G138" s="3"/>
      <c r="I138" s="2"/>
      <c r="J138" s="2"/>
      <c r="K138" s="2"/>
      <c r="L138" s="2"/>
      <c r="M138" s="2"/>
    </row>
    <row r="139" ht="14.25" customHeight="1">
      <c r="C139" s="2"/>
      <c r="D139" s="3"/>
      <c r="E139" s="3"/>
      <c r="F139" s="3"/>
      <c r="G139" s="3"/>
      <c r="I139" s="2"/>
      <c r="J139" s="2"/>
      <c r="K139" s="2"/>
      <c r="L139" s="2"/>
      <c r="M139" s="2"/>
    </row>
    <row r="140" ht="14.25" customHeight="1">
      <c r="C140" s="2"/>
      <c r="D140" s="3"/>
      <c r="E140" s="3"/>
      <c r="F140" s="3"/>
      <c r="G140" s="3"/>
      <c r="I140" s="2"/>
      <c r="J140" s="2"/>
      <c r="K140" s="2"/>
      <c r="L140" s="2"/>
      <c r="M140" s="2"/>
    </row>
    <row r="141" ht="14.25" customHeight="1">
      <c r="C141" s="2"/>
      <c r="D141" s="3"/>
      <c r="E141" s="3"/>
      <c r="F141" s="3"/>
      <c r="G141" s="3"/>
      <c r="I141" s="2"/>
      <c r="J141" s="2"/>
      <c r="K141" s="2"/>
      <c r="L141" s="2"/>
      <c r="M141" s="2"/>
    </row>
    <row r="142" ht="14.25" customHeight="1">
      <c r="C142" s="2"/>
      <c r="D142" s="3"/>
      <c r="E142" s="3"/>
      <c r="F142" s="3"/>
      <c r="G142" s="3"/>
      <c r="I142" s="2"/>
      <c r="J142" s="2"/>
      <c r="K142" s="2"/>
      <c r="L142" s="2"/>
      <c r="M142" s="2"/>
    </row>
    <row r="143" ht="14.25" customHeight="1">
      <c r="C143" s="2"/>
      <c r="D143" s="3"/>
      <c r="E143" s="3"/>
      <c r="F143" s="3"/>
      <c r="G143" s="3"/>
      <c r="I143" s="2"/>
      <c r="J143" s="2"/>
      <c r="K143" s="2"/>
      <c r="L143" s="2"/>
      <c r="M143" s="2"/>
    </row>
    <row r="144" ht="14.25" customHeight="1">
      <c r="C144" s="2"/>
      <c r="D144" s="3"/>
      <c r="E144" s="3"/>
      <c r="F144" s="3"/>
      <c r="G144" s="3"/>
      <c r="I144" s="2"/>
      <c r="J144" s="2"/>
      <c r="K144" s="2"/>
      <c r="L144" s="2"/>
      <c r="M144" s="2"/>
    </row>
    <row r="145" ht="14.25" customHeight="1">
      <c r="C145" s="2"/>
      <c r="D145" s="3"/>
      <c r="E145" s="3"/>
      <c r="F145" s="3"/>
      <c r="G145" s="3"/>
      <c r="I145" s="2"/>
      <c r="J145" s="2"/>
      <c r="K145" s="2"/>
      <c r="L145" s="2"/>
      <c r="M145" s="2"/>
    </row>
    <row r="146" ht="14.25" customHeight="1">
      <c r="C146" s="2"/>
      <c r="D146" s="3"/>
      <c r="E146" s="3"/>
      <c r="F146" s="3"/>
      <c r="G146" s="3"/>
      <c r="I146" s="2"/>
      <c r="J146" s="2"/>
      <c r="K146" s="2"/>
      <c r="L146" s="2"/>
      <c r="M146" s="2"/>
    </row>
    <row r="147" ht="14.25" customHeight="1">
      <c r="C147" s="2"/>
      <c r="D147" s="3"/>
      <c r="E147" s="3"/>
      <c r="F147" s="3"/>
      <c r="G147" s="3"/>
      <c r="I147" s="2"/>
      <c r="J147" s="2"/>
      <c r="K147" s="2"/>
      <c r="L147" s="2"/>
      <c r="M147" s="2"/>
    </row>
    <row r="148" ht="14.25" customHeight="1">
      <c r="C148" s="2"/>
      <c r="D148" s="3"/>
      <c r="E148" s="3"/>
      <c r="F148" s="3"/>
      <c r="G148" s="3"/>
      <c r="I148" s="2"/>
      <c r="J148" s="2"/>
      <c r="K148" s="2"/>
      <c r="L148" s="2"/>
      <c r="M148" s="2"/>
    </row>
    <row r="149" ht="14.25" customHeight="1">
      <c r="C149" s="2"/>
      <c r="D149" s="3"/>
      <c r="E149" s="3"/>
      <c r="F149" s="3"/>
      <c r="G149" s="3"/>
      <c r="I149" s="2"/>
      <c r="J149" s="2"/>
      <c r="K149" s="2"/>
      <c r="L149" s="2"/>
      <c r="M149" s="2"/>
    </row>
    <row r="150" ht="14.25" customHeight="1">
      <c r="C150" s="2"/>
      <c r="D150" s="3"/>
      <c r="E150" s="3"/>
      <c r="F150" s="3"/>
      <c r="G150" s="3"/>
      <c r="I150" s="2"/>
      <c r="J150" s="2"/>
      <c r="K150" s="2"/>
      <c r="L150" s="2"/>
      <c r="M150" s="2"/>
    </row>
    <row r="151" ht="14.25" customHeight="1">
      <c r="C151" s="2"/>
      <c r="D151" s="3"/>
      <c r="E151" s="3"/>
      <c r="F151" s="3"/>
      <c r="G151" s="3"/>
      <c r="I151" s="2"/>
      <c r="J151" s="2"/>
      <c r="K151" s="2"/>
      <c r="L151" s="2"/>
      <c r="M151" s="2"/>
    </row>
    <row r="152" ht="14.25" customHeight="1">
      <c r="C152" s="2"/>
      <c r="D152" s="3"/>
      <c r="E152" s="3"/>
      <c r="F152" s="3"/>
      <c r="G152" s="3"/>
      <c r="I152" s="2"/>
      <c r="J152" s="2"/>
      <c r="K152" s="2"/>
      <c r="L152" s="2"/>
      <c r="M152" s="2"/>
    </row>
    <row r="153" ht="14.25" customHeight="1">
      <c r="C153" s="2"/>
      <c r="D153" s="3"/>
      <c r="E153" s="3"/>
      <c r="F153" s="3"/>
      <c r="G153" s="3"/>
      <c r="I153" s="2"/>
      <c r="J153" s="2"/>
      <c r="K153" s="2"/>
      <c r="L153" s="2"/>
      <c r="M153" s="2"/>
    </row>
    <row r="154" ht="14.25" customHeight="1">
      <c r="C154" s="2"/>
      <c r="D154" s="3"/>
      <c r="E154" s="3"/>
      <c r="F154" s="3"/>
      <c r="G154" s="3"/>
      <c r="I154" s="2"/>
      <c r="J154" s="2"/>
      <c r="K154" s="2"/>
      <c r="L154" s="2"/>
      <c r="M154" s="2"/>
    </row>
    <row r="155" ht="14.25" customHeight="1">
      <c r="C155" s="2"/>
      <c r="D155" s="3"/>
      <c r="E155" s="3"/>
      <c r="F155" s="3"/>
      <c r="G155" s="3"/>
      <c r="I155" s="2"/>
      <c r="J155" s="2"/>
      <c r="K155" s="2"/>
      <c r="L155" s="2"/>
      <c r="M155" s="2"/>
    </row>
    <row r="156" ht="14.25" customHeight="1">
      <c r="C156" s="2"/>
      <c r="D156" s="3"/>
      <c r="E156" s="3"/>
      <c r="F156" s="3"/>
      <c r="G156" s="3"/>
      <c r="I156" s="2"/>
      <c r="J156" s="2"/>
      <c r="K156" s="2"/>
      <c r="L156" s="2"/>
      <c r="M156" s="2"/>
    </row>
    <row r="157" ht="14.25" customHeight="1">
      <c r="C157" s="2"/>
      <c r="D157" s="3"/>
      <c r="E157" s="3"/>
      <c r="F157" s="3"/>
      <c r="G157" s="3"/>
      <c r="I157" s="2"/>
      <c r="J157" s="2"/>
      <c r="K157" s="2"/>
      <c r="L157" s="2"/>
      <c r="M157" s="2"/>
    </row>
    <row r="158" ht="14.25" customHeight="1">
      <c r="C158" s="2"/>
      <c r="D158" s="3"/>
      <c r="E158" s="3"/>
      <c r="F158" s="3"/>
      <c r="G158" s="3"/>
      <c r="I158" s="2"/>
      <c r="J158" s="2"/>
      <c r="K158" s="2"/>
      <c r="L158" s="2"/>
      <c r="M158" s="2"/>
    </row>
    <row r="159" ht="14.25" customHeight="1">
      <c r="C159" s="2"/>
      <c r="D159" s="3"/>
      <c r="E159" s="3"/>
      <c r="F159" s="3"/>
      <c r="G159" s="3"/>
      <c r="I159" s="2"/>
      <c r="J159" s="2"/>
      <c r="K159" s="2"/>
      <c r="L159" s="2"/>
      <c r="M159" s="2"/>
    </row>
    <row r="160" ht="14.25" customHeight="1">
      <c r="C160" s="2"/>
      <c r="D160" s="3"/>
      <c r="E160" s="3"/>
      <c r="F160" s="3"/>
      <c r="G160" s="3"/>
      <c r="I160" s="2"/>
      <c r="J160" s="2"/>
      <c r="K160" s="2"/>
      <c r="L160" s="2"/>
      <c r="M160" s="2"/>
    </row>
    <row r="161" ht="14.25" customHeight="1">
      <c r="C161" s="2"/>
      <c r="D161" s="3"/>
      <c r="E161" s="3"/>
      <c r="F161" s="3"/>
      <c r="G161" s="3"/>
      <c r="I161" s="2"/>
      <c r="J161" s="2"/>
      <c r="K161" s="2"/>
      <c r="L161" s="2"/>
      <c r="M161" s="2"/>
    </row>
    <row r="162" ht="14.25" customHeight="1">
      <c r="C162" s="2"/>
      <c r="D162" s="3"/>
      <c r="E162" s="3"/>
      <c r="F162" s="3"/>
      <c r="G162" s="3"/>
      <c r="I162" s="2"/>
      <c r="J162" s="2"/>
      <c r="K162" s="2"/>
      <c r="L162" s="2"/>
      <c r="M162" s="2"/>
    </row>
    <row r="163" ht="14.25" customHeight="1">
      <c r="C163" s="2"/>
      <c r="D163" s="3"/>
      <c r="E163" s="3"/>
      <c r="F163" s="3"/>
      <c r="G163" s="3"/>
      <c r="I163" s="2"/>
      <c r="J163" s="2"/>
      <c r="K163" s="2"/>
      <c r="L163" s="2"/>
      <c r="M163" s="2"/>
    </row>
    <row r="164" ht="14.25" customHeight="1">
      <c r="C164" s="2"/>
      <c r="D164" s="3"/>
      <c r="E164" s="3"/>
      <c r="F164" s="3"/>
      <c r="G164" s="3"/>
      <c r="I164" s="2"/>
      <c r="J164" s="2"/>
      <c r="K164" s="2"/>
      <c r="L164" s="2"/>
      <c r="M164" s="2"/>
    </row>
    <row r="165" ht="14.25" customHeight="1">
      <c r="C165" s="2"/>
      <c r="D165" s="3"/>
      <c r="E165" s="3"/>
      <c r="F165" s="3"/>
      <c r="G165" s="3"/>
      <c r="I165" s="2"/>
      <c r="J165" s="2"/>
      <c r="K165" s="2"/>
      <c r="L165" s="2"/>
      <c r="M165" s="2"/>
    </row>
    <row r="166" ht="14.25" customHeight="1">
      <c r="C166" s="2"/>
      <c r="D166" s="3"/>
      <c r="E166" s="3"/>
      <c r="F166" s="3"/>
      <c r="G166" s="3"/>
      <c r="I166" s="2"/>
      <c r="J166" s="2"/>
      <c r="K166" s="2"/>
      <c r="L166" s="2"/>
      <c r="M166" s="2"/>
    </row>
    <row r="167" ht="14.25" customHeight="1">
      <c r="C167" s="2"/>
      <c r="D167" s="3"/>
      <c r="E167" s="3"/>
      <c r="F167" s="3"/>
      <c r="G167" s="3"/>
      <c r="I167" s="2"/>
      <c r="J167" s="2"/>
      <c r="K167" s="2"/>
      <c r="L167" s="2"/>
      <c r="M167" s="2"/>
    </row>
    <row r="168" ht="14.25" customHeight="1">
      <c r="C168" s="2"/>
      <c r="D168" s="3"/>
      <c r="E168" s="3"/>
      <c r="F168" s="3"/>
      <c r="G168" s="3"/>
      <c r="I168" s="2"/>
      <c r="J168" s="2"/>
      <c r="K168" s="2"/>
      <c r="L168" s="2"/>
      <c r="M168" s="2"/>
    </row>
    <row r="169" ht="14.25" customHeight="1">
      <c r="C169" s="2"/>
      <c r="D169" s="3"/>
      <c r="E169" s="3"/>
      <c r="F169" s="3"/>
      <c r="G169" s="3"/>
      <c r="I169" s="2"/>
      <c r="J169" s="2"/>
      <c r="K169" s="2"/>
      <c r="L169" s="2"/>
      <c r="M169" s="2"/>
    </row>
    <row r="170" ht="14.25" customHeight="1">
      <c r="C170" s="2"/>
      <c r="D170" s="3"/>
      <c r="E170" s="3"/>
      <c r="F170" s="3"/>
      <c r="G170" s="3"/>
      <c r="I170" s="2"/>
      <c r="J170" s="2"/>
      <c r="K170" s="2"/>
      <c r="L170" s="2"/>
      <c r="M170" s="2"/>
    </row>
    <row r="171" ht="14.25" customHeight="1">
      <c r="C171" s="2"/>
      <c r="D171" s="3"/>
      <c r="E171" s="3"/>
      <c r="F171" s="3"/>
      <c r="G171" s="3"/>
      <c r="I171" s="2"/>
      <c r="J171" s="2"/>
      <c r="K171" s="2"/>
      <c r="L171" s="2"/>
      <c r="M171" s="2"/>
    </row>
    <row r="172" ht="14.25" customHeight="1">
      <c r="C172" s="2"/>
      <c r="D172" s="3"/>
      <c r="E172" s="3"/>
      <c r="F172" s="3"/>
      <c r="G172" s="3"/>
      <c r="I172" s="2"/>
      <c r="J172" s="2"/>
      <c r="K172" s="2"/>
      <c r="L172" s="2"/>
      <c r="M172" s="2"/>
    </row>
    <row r="173" ht="14.25" customHeight="1">
      <c r="C173" s="2"/>
      <c r="D173" s="3"/>
      <c r="E173" s="3"/>
      <c r="F173" s="3"/>
      <c r="G173" s="3"/>
      <c r="I173" s="2"/>
      <c r="J173" s="2"/>
      <c r="K173" s="2"/>
      <c r="L173" s="2"/>
      <c r="M173" s="2"/>
    </row>
    <row r="174" ht="14.25" customHeight="1">
      <c r="C174" s="2"/>
      <c r="D174" s="3"/>
      <c r="E174" s="3"/>
      <c r="F174" s="3"/>
      <c r="G174" s="3"/>
      <c r="I174" s="2"/>
      <c r="J174" s="2"/>
      <c r="K174" s="2"/>
      <c r="L174" s="2"/>
      <c r="M174" s="2"/>
    </row>
    <row r="175" ht="14.25" customHeight="1">
      <c r="C175" s="2"/>
      <c r="D175" s="3"/>
      <c r="E175" s="3"/>
      <c r="F175" s="3"/>
      <c r="G175" s="3"/>
      <c r="I175" s="2"/>
      <c r="J175" s="2"/>
      <c r="K175" s="2"/>
      <c r="L175" s="2"/>
      <c r="M175" s="2"/>
    </row>
    <row r="176" ht="14.25" customHeight="1">
      <c r="C176" s="2"/>
      <c r="D176" s="3"/>
      <c r="E176" s="3"/>
      <c r="F176" s="3"/>
      <c r="G176" s="3"/>
      <c r="I176" s="2"/>
      <c r="J176" s="2"/>
      <c r="K176" s="2"/>
      <c r="L176" s="2"/>
      <c r="M176" s="2"/>
    </row>
    <row r="177" ht="14.25" customHeight="1">
      <c r="C177" s="2"/>
      <c r="D177" s="3"/>
      <c r="E177" s="3"/>
      <c r="F177" s="3"/>
      <c r="G177" s="3"/>
      <c r="I177" s="2"/>
      <c r="J177" s="2"/>
      <c r="K177" s="2"/>
      <c r="L177" s="2"/>
      <c r="M177" s="2"/>
    </row>
    <row r="178" ht="14.25" customHeight="1">
      <c r="C178" s="2"/>
      <c r="D178" s="3"/>
      <c r="E178" s="3"/>
      <c r="F178" s="3"/>
      <c r="G178" s="3"/>
      <c r="I178" s="2"/>
      <c r="J178" s="2"/>
      <c r="K178" s="2"/>
      <c r="L178" s="2"/>
      <c r="M178" s="2"/>
    </row>
    <row r="179" ht="14.25" customHeight="1">
      <c r="C179" s="2"/>
      <c r="D179" s="3"/>
      <c r="E179" s="3"/>
      <c r="F179" s="3"/>
      <c r="G179" s="3"/>
      <c r="I179" s="2"/>
      <c r="J179" s="2"/>
      <c r="K179" s="2"/>
      <c r="L179" s="2"/>
      <c r="M179" s="2"/>
    </row>
    <row r="180" ht="14.25" customHeight="1">
      <c r="C180" s="2"/>
      <c r="D180" s="3"/>
      <c r="E180" s="3"/>
      <c r="F180" s="3"/>
      <c r="G180" s="3"/>
      <c r="I180" s="2"/>
      <c r="J180" s="2"/>
      <c r="K180" s="2"/>
      <c r="L180" s="2"/>
      <c r="M180" s="2"/>
    </row>
    <row r="181" ht="14.25" customHeight="1">
      <c r="C181" s="2"/>
      <c r="D181" s="3"/>
      <c r="E181" s="3"/>
      <c r="F181" s="3"/>
      <c r="G181" s="3"/>
      <c r="I181" s="2"/>
      <c r="J181" s="2"/>
      <c r="K181" s="2"/>
      <c r="L181" s="2"/>
      <c r="M181" s="2"/>
    </row>
    <row r="182" ht="14.25" customHeight="1">
      <c r="C182" s="2"/>
      <c r="D182" s="3"/>
      <c r="E182" s="3"/>
      <c r="F182" s="3"/>
      <c r="G182" s="3"/>
      <c r="I182" s="2"/>
      <c r="J182" s="2"/>
      <c r="K182" s="2"/>
      <c r="L182" s="2"/>
      <c r="M182" s="2"/>
    </row>
    <row r="183" ht="14.25" customHeight="1">
      <c r="C183" s="2"/>
      <c r="D183" s="3"/>
      <c r="E183" s="3"/>
      <c r="F183" s="3"/>
      <c r="G183" s="3"/>
      <c r="I183" s="2"/>
      <c r="J183" s="2"/>
      <c r="K183" s="2"/>
      <c r="L183" s="2"/>
      <c r="M183" s="2"/>
    </row>
    <row r="184" ht="14.25" customHeight="1">
      <c r="C184" s="2"/>
      <c r="D184" s="3"/>
      <c r="E184" s="3"/>
      <c r="F184" s="3"/>
      <c r="G184" s="3"/>
      <c r="I184" s="2"/>
      <c r="J184" s="2"/>
      <c r="K184" s="2"/>
      <c r="L184" s="2"/>
      <c r="M184" s="2"/>
    </row>
    <row r="185" ht="14.25" customHeight="1">
      <c r="C185" s="2"/>
      <c r="D185" s="3"/>
      <c r="E185" s="3"/>
      <c r="F185" s="3"/>
      <c r="G185" s="3"/>
      <c r="I185" s="2"/>
      <c r="J185" s="2"/>
      <c r="K185" s="2"/>
      <c r="L185" s="2"/>
      <c r="M185" s="2"/>
    </row>
    <row r="186" ht="14.25" customHeight="1">
      <c r="C186" s="2"/>
      <c r="D186" s="3"/>
      <c r="E186" s="3"/>
      <c r="F186" s="3"/>
      <c r="G186" s="3"/>
      <c r="I186" s="2"/>
      <c r="J186" s="2"/>
      <c r="K186" s="2"/>
      <c r="L186" s="2"/>
      <c r="M186" s="2"/>
    </row>
    <row r="187" ht="14.25" customHeight="1">
      <c r="C187" s="2"/>
      <c r="D187" s="3"/>
      <c r="E187" s="3"/>
      <c r="F187" s="3"/>
      <c r="G187" s="3"/>
      <c r="I187" s="2"/>
      <c r="J187" s="2"/>
      <c r="K187" s="2"/>
      <c r="L187" s="2"/>
      <c r="M187" s="2"/>
    </row>
    <row r="188" ht="14.25" customHeight="1">
      <c r="C188" s="2"/>
      <c r="D188" s="3"/>
      <c r="E188" s="3"/>
      <c r="F188" s="3"/>
      <c r="G188" s="3"/>
      <c r="I188" s="2"/>
      <c r="J188" s="2"/>
      <c r="K188" s="2"/>
      <c r="L188" s="2"/>
      <c r="M188" s="2"/>
    </row>
    <row r="189" ht="14.25" customHeight="1">
      <c r="C189" s="2"/>
      <c r="D189" s="3"/>
      <c r="E189" s="3"/>
      <c r="F189" s="3"/>
      <c r="G189" s="3"/>
      <c r="I189" s="2"/>
      <c r="J189" s="2"/>
      <c r="K189" s="2"/>
      <c r="L189" s="2"/>
      <c r="M189" s="2"/>
    </row>
    <row r="190" ht="14.25" customHeight="1">
      <c r="C190" s="2"/>
      <c r="D190" s="3"/>
      <c r="E190" s="3"/>
      <c r="F190" s="3"/>
      <c r="G190" s="3"/>
      <c r="I190" s="2"/>
      <c r="J190" s="2"/>
      <c r="K190" s="2"/>
      <c r="L190" s="2"/>
      <c r="M190" s="2"/>
    </row>
    <row r="191" ht="14.25" customHeight="1">
      <c r="C191" s="2"/>
      <c r="D191" s="3"/>
      <c r="E191" s="3"/>
      <c r="F191" s="3"/>
      <c r="G191" s="3"/>
      <c r="I191" s="2"/>
      <c r="J191" s="2"/>
      <c r="K191" s="2"/>
      <c r="L191" s="2"/>
      <c r="M191" s="2"/>
    </row>
    <row r="192" ht="14.25" customHeight="1">
      <c r="C192" s="2"/>
      <c r="D192" s="3"/>
      <c r="E192" s="3"/>
      <c r="F192" s="3"/>
      <c r="G192" s="3"/>
      <c r="I192" s="2"/>
      <c r="J192" s="2"/>
      <c r="K192" s="2"/>
      <c r="L192" s="2"/>
      <c r="M192" s="2"/>
    </row>
    <row r="193" ht="14.25" customHeight="1">
      <c r="C193" s="2"/>
      <c r="D193" s="3"/>
      <c r="E193" s="3"/>
      <c r="F193" s="3"/>
      <c r="G193" s="3"/>
      <c r="I193" s="2"/>
      <c r="J193" s="2"/>
      <c r="K193" s="2"/>
      <c r="L193" s="2"/>
      <c r="M193" s="2"/>
    </row>
    <row r="194" ht="14.25" customHeight="1">
      <c r="C194" s="2"/>
      <c r="D194" s="3"/>
      <c r="E194" s="3"/>
      <c r="F194" s="3"/>
      <c r="G194" s="3"/>
      <c r="I194" s="2"/>
      <c r="J194" s="2"/>
      <c r="K194" s="2"/>
      <c r="L194" s="2"/>
      <c r="M194" s="2"/>
    </row>
    <row r="195" ht="14.25" customHeight="1">
      <c r="C195" s="2"/>
      <c r="D195" s="3"/>
      <c r="E195" s="3"/>
      <c r="F195" s="3"/>
      <c r="G195" s="3"/>
      <c r="I195" s="2"/>
      <c r="J195" s="2"/>
      <c r="K195" s="2"/>
      <c r="L195" s="2"/>
      <c r="M195" s="2"/>
    </row>
    <row r="196" ht="14.25" customHeight="1">
      <c r="C196" s="2"/>
      <c r="D196" s="3"/>
      <c r="E196" s="3"/>
      <c r="F196" s="3"/>
      <c r="G196" s="3"/>
      <c r="I196" s="2"/>
      <c r="J196" s="2"/>
      <c r="K196" s="2"/>
      <c r="L196" s="2"/>
      <c r="M196" s="2"/>
    </row>
    <row r="197" ht="14.25" customHeight="1">
      <c r="C197" s="2"/>
      <c r="D197" s="3"/>
      <c r="E197" s="3"/>
      <c r="F197" s="3"/>
      <c r="G197" s="3"/>
      <c r="I197" s="2"/>
      <c r="J197" s="2"/>
      <c r="K197" s="2"/>
      <c r="L197" s="2"/>
      <c r="M197" s="2"/>
    </row>
    <row r="198" ht="14.25" customHeight="1">
      <c r="C198" s="2"/>
      <c r="D198" s="3"/>
      <c r="E198" s="3"/>
      <c r="F198" s="3"/>
      <c r="G198" s="3"/>
      <c r="I198" s="2"/>
      <c r="J198" s="2"/>
      <c r="K198" s="2"/>
      <c r="L198" s="2"/>
      <c r="M198" s="2"/>
    </row>
    <row r="199" ht="14.25" customHeight="1">
      <c r="C199" s="2"/>
      <c r="D199" s="3"/>
      <c r="E199" s="3"/>
      <c r="F199" s="3"/>
      <c r="G199" s="3"/>
      <c r="I199" s="2"/>
      <c r="J199" s="2"/>
      <c r="K199" s="2"/>
      <c r="L199" s="2"/>
      <c r="M199" s="2"/>
    </row>
    <row r="200" ht="14.25" customHeight="1">
      <c r="C200" s="2"/>
      <c r="D200" s="3"/>
      <c r="E200" s="3"/>
      <c r="F200" s="3"/>
      <c r="G200" s="3"/>
      <c r="I200" s="2"/>
      <c r="J200" s="2"/>
      <c r="K200" s="2"/>
      <c r="L200" s="2"/>
      <c r="M200" s="2"/>
    </row>
    <row r="201" ht="14.25" customHeight="1">
      <c r="C201" s="2"/>
      <c r="D201" s="3"/>
      <c r="E201" s="3"/>
      <c r="F201" s="3"/>
      <c r="G201" s="3"/>
      <c r="I201" s="2"/>
      <c r="J201" s="2"/>
      <c r="K201" s="2"/>
      <c r="L201" s="2"/>
      <c r="M201" s="2"/>
    </row>
    <row r="202" ht="14.25" customHeight="1">
      <c r="C202" s="2"/>
      <c r="D202" s="3"/>
      <c r="E202" s="3"/>
      <c r="F202" s="3"/>
      <c r="G202" s="3"/>
      <c r="I202" s="2"/>
      <c r="J202" s="2"/>
      <c r="K202" s="2"/>
      <c r="L202" s="2"/>
      <c r="M202" s="2"/>
    </row>
    <row r="203" ht="14.25" customHeight="1">
      <c r="C203" s="2"/>
      <c r="D203" s="3"/>
      <c r="E203" s="3"/>
      <c r="F203" s="3"/>
      <c r="G203" s="3"/>
      <c r="I203" s="2"/>
      <c r="J203" s="2"/>
      <c r="K203" s="2"/>
      <c r="L203" s="2"/>
      <c r="M203" s="2"/>
    </row>
    <row r="204" ht="14.25" customHeight="1">
      <c r="C204" s="2"/>
      <c r="D204" s="3"/>
      <c r="E204" s="3"/>
      <c r="F204" s="3"/>
      <c r="G204" s="3"/>
      <c r="I204" s="2"/>
      <c r="J204" s="2"/>
      <c r="K204" s="2"/>
      <c r="L204" s="2"/>
      <c r="M204" s="2"/>
    </row>
    <row r="205" ht="14.25" customHeight="1">
      <c r="C205" s="2"/>
      <c r="D205" s="3"/>
      <c r="E205" s="3"/>
      <c r="F205" s="3"/>
      <c r="G205" s="3"/>
      <c r="I205" s="2"/>
      <c r="J205" s="2"/>
      <c r="K205" s="2"/>
      <c r="L205" s="2"/>
      <c r="M205" s="2"/>
    </row>
    <row r="206" ht="14.25" customHeight="1">
      <c r="C206" s="2"/>
      <c r="D206" s="3"/>
      <c r="E206" s="3"/>
      <c r="F206" s="3"/>
      <c r="G206" s="3"/>
      <c r="I206" s="2"/>
      <c r="J206" s="2"/>
      <c r="K206" s="2"/>
      <c r="L206" s="2"/>
      <c r="M206" s="2"/>
    </row>
    <row r="207" ht="14.25" customHeight="1">
      <c r="C207" s="2"/>
      <c r="D207" s="3"/>
      <c r="E207" s="3"/>
      <c r="F207" s="3"/>
      <c r="G207" s="3"/>
      <c r="I207" s="2"/>
      <c r="J207" s="2"/>
      <c r="K207" s="2"/>
      <c r="L207" s="2"/>
      <c r="M207" s="2"/>
    </row>
    <row r="208" ht="14.25" customHeight="1">
      <c r="C208" s="2"/>
      <c r="D208" s="3"/>
      <c r="E208" s="3"/>
      <c r="F208" s="3"/>
      <c r="G208" s="3"/>
      <c r="I208" s="2"/>
      <c r="J208" s="2"/>
      <c r="K208" s="2"/>
      <c r="L208" s="2"/>
      <c r="M208" s="2"/>
    </row>
    <row r="209" ht="14.25" customHeight="1">
      <c r="C209" s="2"/>
      <c r="D209" s="3"/>
      <c r="E209" s="3"/>
      <c r="F209" s="3"/>
      <c r="G209" s="3"/>
      <c r="I209" s="2"/>
      <c r="J209" s="2"/>
      <c r="K209" s="2"/>
      <c r="L209" s="2"/>
      <c r="M209" s="2"/>
    </row>
    <row r="210" ht="14.25" customHeight="1">
      <c r="C210" s="2"/>
      <c r="D210" s="3"/>
      <c r="E210" s="3"/>
      <c r="F210" s="3"/>
      <c r="G210" s="3"/>
      <c r="I210" s="2"/>
      <c r="J210" s="2"/>
      <c r="K210" s="2"/>
      <c r="L210" s="2"/>
      <c r="M210" s="2"/>
    </row>
    <row r="211" ht="14.25" customHeight="1">
      <c r="C211" s="2"/>
      <c r="D211" s="3"/>
      <c r="E211" s="3"/>
      <c r="F211" s="3"/>
      <c r="G211" s="3"/>
      <c r="I211" s="2"/>
      <c r="J211" s="2"/>
      <c r="K211" s="2"/>
      <c r="L211" s="2"/>
      <c r="M211" s="2"/>
    </row>
    <row r="212" ht="14.25" customHeight="1">
      <c r="C212" s="2"/>
      <c r="D212" s="3"/>
      <c r="E212" s="3"/>
      <c r="F212" s="3"/>
      <c r="G212" s="3"/>
      <c r="I212" s="2"/>
      <c r="J212" s="2"/>
      <c r="K212" s="2"/>
      <c r="L212" s="2"/>
      <c r="M212" s="2"/>
    </row>
    <row r="213" ht="14.25" customHeight="1">
      <c r="C213" s="2"/>
      <c r="D213" s="3"/>
      <c r="E213" s="3"/>
      <c r="F213" s="3"/>
      <c r="G213" s="3"/>
      <c r="I213" s="2"/>
      <c r="J213" s="2"/>
      <c r="K213" s="2"/>
      <c r="L213" s="2"/>
      <c r="M213" s="2"/>
    </row>
    <row r="214" ht="14.25" customHeight="1">
      <c r="C214" s="2"/>
      <c r="D214" s="3"/>
      <c r="E214" s="3"/>
      <c r="F214" s="3"/>
      <c r="G214" s="3"/>
      <c r="I214" s="2"/>
      <c r="J214" s="2"/>
      <c r="K214" s="2"/>
      <c r="L214" s="2"/>
      <c r="M214" s="2"/>
    </row>
    <row r="215" ht="14.25" customHeight="1">
      <c r="C215" s="2"/>
      <c r="D215" s="3"/>
      <c r="E215" s="3"/>
      <c r="F215" s="3"/>
      <c r="G215" s="3"/>
      <c r="I215" s="2"/>
      <c r="J215" s="2"/>
      <c r="K215" s="2"/>
      <c r="L215" s="2"/>
      <c r="M215" s="2"/>
    </row>
    <row r="216" ht="14.25" customHeight="1">
      <c r="C216" s="2"/>
      <c r="D216" s="3"/>
      <c r="E216" s="3"/>
      <c r="F216" s="3"/>
      <c r="G216" s="3"/>
      <c r="I216" s="2"/>
      <c r="J216" s="2"/>
      <c r="K216" s="2"/>
      <c r="L216" s="2"/>
      <c r="M216" s="2"/>
    </row>
    <row r="217" ht="14.25" customHeight="1">
      <c r="C217" s="2"/>
      <c r="D217" s="3"/>
      <c r="E217" s="3"/>
      <c r="F217" s="3"/>
      <c r="G217" s="3"/>
      <c r="I217" s="2"/>
      <c r="J217" s="2"/>
      <c r="K217" s="2"/>
      <c r="L217" s="2"/>
      <c r="M217" s="2"/>
    </row>
    <row r="218" ht="14.25" customHeight="1">
      <c r="C218" s="2"/>
      <c r="D218" s="3"/>
      <c r="E218" s="3"/>
      <c r="F218" s="3"/>
      <c r="G218" s="3"/>
      <c r="I218" s="2"/>
      <c r="J218" s="2"/>
      <c r="K218" s="2"/>
      <c r="L218" s="2"/>
      <c r="M218" s="2"/>
    </row>
    <row r="219" ht="14.25" customHeight="1">
      <c r="C219" s="2"/>
      <c r="D219" s="3"/>
      <c r="E219" s="3"/>
      <c r="F219" s="3"/>
      <c r="G219" s="3"/>
      <c r="I219" s="2"/>
      <c r="J219" s="2"/>
      <c r="K219" s="2"/>
      <c r="L219" s="2"/>
      <c r="M219" s="2"/>
    </row>
    <row r="220" ht="14.25" customHeight="1">
      <c r="C220" s="2"/>
      <c r="D220" s="3"/>
      <c r="E220" s="3"/>
      <c r="F220" s="3"/>
      <c r="G220" s="3"/>
      <c r="I220" s="2"/>
      <c r="J220" s="2"/>
      <c r="K220" s="2"/>
      <c r="L220" s="2"/>
      <c r="M220" s="2"/>
    </row>
    <row r="221" ht="14.25" customHeight="1">
      <c r="C221" s="2"/>
      <c r="D221" s="3"/>
      <c r="E221" s="3"/>
      <c r="F221" s="3"/>
      <c r="G221" s="3"/>
      <c r="I221" s="2"/>
      <c r="J221" s="2"/>
      <c r="K221" s="2"/>
      <c r="L221" s="2"/>
      <c r="M221" s="2"/>
    </row>
    <row r="222" ht="14.25" customHeight="1">
      <c r="C222" s="2"/>
      <c r="D222" s="3"/>
      <c r="E222" s="3"/>
      <c r="F222" s="3"/>
      <c r="G222" s="3"/>
      <c r="I222" s="2"/>
      <c r="J222" s="2"/>
      <c r="K222" s="2"/>
      <c r="L222" s="2"/>
      <c r="M222" s="2"/>
    </row>
    <row r="223" ht="14.25" customHeight="1">
      <c r="C223" s="2"/>
      <c r="D223" s="3"/>
      <c r="E223" s="3"/>
      <c r="F223" s="3"/>
      <c r="G223" s="3"/>
      <c r="I223" s="2"/>
      <c r="J223" s="2"/>
      <c r="K223" s="2"/>
      <c r="L223" s="2"/>
      <c r="M223" s="2"/>
    </row>
    <row r="224" ht="14.25" customHeight="1">
      <c r="C224" s="2"/>
      <c r="D224" s="3"/>
      <c r="E224" s="3"/>
      <c r="F224" s="3"/>
      <c r="G224" s="3"/>
      <c r="I224" s="2"/>
      <c r="J224" s="2"/>
      <c r="K224" s="2"/>
      <c r="L224" s="2"/>
      <c r="M224" s="2"/>
    </row>
    <row r="225" ht="14.25" customHeight="1">
      <c r="C225" s="2"/>
      <c r="D225" s="3"/>
      <c r="E225" s="3"/>
      <c r="F225" s="3"/>
      <c r="G225" s="3"/>
      <c r="I225" s="2"/>
      <c r="J225" s="2"/>
      <c r="K225" s="2"/>
      <c r="L225" s="2"/>
      <c r="M225" s="2"/>
    </row>
    <row r="226" ht="14.25" customHeight="1">
      <c r="C226" s="2"/>
      <c r="D226" s="3"/>
      <c r="E226" s="3"/>
      <c r="F226" s="3"/>
      <c r="G226" s="3"/>
      <c r="I226" s="2"/>
      <c r="J226" s="2"/>
      <c r="K226" s="2"/>
      <c r="L226" s="2"/>
      <c r="M226" s="2"/>
    </row>
    <row r="227" ht="14.25" customHeight="1">
      <c r="C227" s="2"/>
      <c r="D227" s="3"/>
      <c r="E227" s="3"/>
      <c r="F227" s="3"/>
      <c r="G227" s="3"/>
      <c r="I227" s="2"/>
      <c r="J227" s="2"/>
      <c r="K227" s="2"/>
      <c r="L227" s="2"/>
      <c r="M227" s="2"/>
    </row>
    <row r="228" ht="14.25" customHeight="1">
      <c r="C228" s="2"/>
      <c r="D228" s="3"/>
      <c r="E228" s="3"/>
      <c r="F228" s="3"/>
      <c r="G228" s="3"/>
      <c r="I228" s="2"/>
      <c r="J228" s="2"/>
      <c r="K228" s="2"/>
      <c r="L228" s="2"/>
      <c r="M228" s="2"/>
    </row>
    <row r="229" ht="14.25" customHeight="1">
      <c r="C229" s="2"/>
      <c r="D229" s="3"/>
      <c r="E229" s="3"/>
      <c r="F229" s="3"/>
      <c r="G229" s="3"/>
      <c r="I229" s="2"/>
      <c r="J229" s="2"/>
      <c r="K229" s="2"/>
      <c r="L229" s="2"/>
      <c r="M229" s="2"/>
    </row>
    <row r="230" ht="14.25" customHeight="1">
      <c r="C230" s="2"/>
      <c r="D230" s="3"/>
      <c r="E230" s="3"/>
      <c r="F230" s="3"/>
      <c r="G230" s="3"/>
      <c r="I230" s="2"/>
      <c r="J230" s="2"/>
      <c r="K230" s="2"/>
      <c r="L230" s="2"/>
      <c r="M230" s="2"/>
    </row>
    <row r="231" ht="14.25" customHeight="1">
      <c r="C231" s="2"/>
      <c r="D231" s="3"/>
      <c r="E231" s="3"/>
      <c r="F231" s="3"/>
      <c r="G231" s="3"/>
      <c r="I231" s="2"/>
      <c r="J231" s="2"/>
      <c r="K231" s="2"/>
      <c r="L231" s="2"/>
      <c r="M231" s="2"/>
    </row>
    <row r="232" ht="14.25" customHeight="1">
      <c r="C232" s="2"/>
      <c r="D232" s="3"/>
      <c r="E232" s="3"/>
      <c r="F232" s="3"/>
      <c r="G232" s="3"/>
      <c r="I232" s="2"/>
      <c r="J232" s="2"/>
      <c r="K232" s="2"/>
      <c r="L232" s="2"/>
      <c r="M232" s="2"/>
    </row>
    <row r="233" ht="14.25" customHeight="1">
      <c r="C233" s="2"/>
      <c r="D233" s="3"/>
      <c r="E233" s="3"/>
      <c r="F233" s="3"/>
      <c r="G233" s="3"/>
      <c r="I233" s="2"/>
      <c r="J233" s="2"/>
      <c r="K233" s="2"/>
      <c r="L233" s="2"/>
      <c r="M233" s="2"/>
    </row>
    <row r="234" ht="14.25" customHeight="1">
      <c r="C234" s="2"/>
      <c r="D234" s="3"/>
      <c r="E234" s="3"/>
      <c r="F234" s="3"/>
      <c r="G234" s="3"/>
      <c r="I234" s="2"/>
      <c r="J234" s="2"/>
      <c r="K234" s="2"/>
      <c r="L234" s="2"/>
      <c r="M234" s="2"/>
    </row>
    <row r="235" ht="14.25" customHeight="1">
      <c r="C235" s="2"/>
      <c r="D235" s="3"/>
      <c r="E235" s="3"/>
      <c r="F235" s="3"/>
      <c r="G235" s="3"/>
      <c r="I235" s="2"/>
      <c r="J235" s="2"/>
      <c r="K235" s="2"/>
      <c r="L235" s="2"/>
      <c r="M235" s="2"/>
    </row>
    <row r="236" ht="14.25" customHeight="1">
      <c r="C236" s="2"/>
      <c r="D236" s="3"/>
      <c r="E236" s="3"/>
      <c r="F236" s="3"/>
      <c r="G236" s="3"/>
      <c r="I236" s="2"/>
      <c r="J236" s="2"/>
      <c r="K236" s="2"/>
      <c r="L236" s="2"/>
      <c r="M236" s="2"/>
    </row>
    <row r="237" ht="14.25" customHeight="1">
      <c r="C237" s="2"/>
      <c r="D237" s="3"/>
      <c r="E237" s="3"/>
      <c r="F237" s="3"/>
      <c r="G237" s="3"/>
      <c r="I237" s="2"/>
      <c r="J237" s="2"/>
      <c r="K237" s="2"/>
      <c r="L237" s="2"/>
      <c r="M237" s="2"/>
    </row>
    <row r="238" ht="14.25" customHeight="1">
      <c r="C238" s="2"/>
      <c r="D238" s="3"/>
      <c r="E238" s="3"/>
      <c r="F238" s="3"/>
      <c r="G238" s="3"/>
      <c r="I238" s="2"/>
      <c r="J238" s="2"/>
      <c r="K238" s="2"/>
      <c r="L238" s="2"/>
      <c r="M238" s="2"/>
    </row>
    <row r="239" ht="14.25" customHeight="1">
      <c r="C239" s="2"/>
      <c r="D239" s="3"/>
      <c r="E239" s="3"/>
      <c r="F239" s="3"/>
      <c r="G239" s="3"/>
      <c r="I239" s="2"/>
      <c r="J239" s="2"/>
      <c r="K239" s="2"/>
      <c r="L239" s="2"/>
      <c r="M239" s="2"/>
    </row>
    <row r="240" ht="14.25" customHeight="1">
      <c r="C240" s="2"/>
      <c r="D240" s="3"/>
      <c r="E240" s="3"/>
      <c r="F240" s="3"/>
      <c r="G240" s="3"/>
      <c r="I240" s="2"/>
      <c r="J240" s="2"/>
      <c r="K240" s="2"/>
      <c r="L240" s="2"/>
      <c r="M240" s="2"/>
    </row>
    <row r="241" ht="14.25" customHeight="1">
      <c r="C241" s="2"/>
      <c r="D241" s="3"/>
      <c r="E241" s="3"/>
      <c r="F241" s="3"/>
      <c r="G241" s="3"/>
      <c r="I241" s="2"/>
      <c r="J241" s="2"/>
      <c r="K241" s="2"/>
      <c r="L241" s="2"/>
      <c r="M241" s="2"/>
    </row>
    <row r="242" ht="14.25" customHeight="1">
      <c r="C242" s="2"/>
      <c r="D242" s="3"/>
      <c r="E242" s="3"/>
      <c r="F242" s="3"/>
      <c r="G242" s="3"/>
      <c r="I242" s="2"/>
      <c r="J242" s="2"/>
      <c r="K242" s="2"/>
      <c r="L242" s="2"/>
      <c r="M242" s="2"/>
    </row>
    <row r="243" ht="14.25" customHeight="1">
      <c r="C243" s="2"/>
      <c r="D243" s="3"/>
      <c r="E243" s="3"/>
      <c r="F243" s="3"/>
      <c r="G243" s="3"/>
      <c r="I243" s="2"/>
      <c r="J243" s="2"/>
      <c r="K243" s="2"/>
      <c r="L243" s="2"/>
      <c r="M243" s="2"/>
    </row>
    <row r="244" ht="14.25" customHeight="1">
      <c r="C244" s="2"/>
      <c r="D244" s="3"/>
      <c r="E244" s="3"/>
      <c r="F244" s="3"/>
      <c r="G244" s="3"/>
      <c r="I244" s="2"/>
      <c r="J244" s="2"/>
      <c r="K244" s="2"/>
      <c r="L244" s="2"/>
      <c r="M244" s="2"/>
    </row>
    <row r="245" ht="14.25" customHeight="1">
      <c r="C245" s="2"/>
      <c r="D245" s="3"/>
      <c r="E245" s="3"/>
      <c r="F245" s="3"/>
      <c r="G245" s="3"/>
      <c r="I245" s="2"/>
      <c r="J245" s="2"/>
      <c r="K245" s="2"/>
      <c r="L245" s="2"/>
      <c r="M245" s="2"/>
    </row>
    <row r="246" ht="14.25" customHeight="1">
      <c r="C246" s="2"/>
      <c r="D246" s="3"/>
      <c r="E246" s="3"/>
      <c r="F246" s="3"/>
      <c r="G246" s="3"/>
      <c r="I246" s="2"/>
      <c r="J246" s="2"/>
      <c r="K246" s="2"/>
      <c r="L246" s="2"/>
      <c r="M246" s="2"/>
    </row>
    <row r="247" ht="14.25" customHeight="1">
      <c r="C247" s="2"/>
      <c r="D247" s="3"/>
      <c r="E247" s="3"/>
      <c r="F247" s="3"/>
      <c r="G247" s="3"/>
      <c r="I247" s="2"/>
      <c r="J247" s="2"/>
      <c r="K247" s="2"/>
      <c r="L247" s="2"/>
      <c r="M247" s="2"/>
    </row>
    <row r="248" ht="14.25" customHeight="1">
      <c r="C248" s="2"/>
      <c r="D248" s="3"/>
      <c r="E248" s="3"/>
      <c r="F248" s="3"/>
      <c r="G248" s="3"/>
      <c r="I248" s="2"/>
      <c r="J248" s="2"/>
      <c r="K248" s="2"/>
      <c r="L248" s="2"/>
      <c r="M248" s="2"/>
    </row>
    <row r="249" ht="14.25" customHeight="1">
      <c r="C249" s="2"/>
      <c r="D249" s="3"/>
      <c r="E249" s="3"/>
      <c r="F249" s="3"/>
      <c r="G249" s="3"/>
      <c r="I249" s="2"/>
      <c r="J249" s="2"/>
      <c r="K249" s="2"/>
      <c r="L249" s="2"/>
      <c r="M249" s="2"/>
    </row>
    <row r="250" ht="14.25" customHeight="1">
      <c r="C250" s="2"/>
      <c r="D250" s="3"/>
      <c r="E250" s="3"/>
      <c r="F250" s="3"/>
      <c r="G250" s="3"/>
      <c r="I250" s="2"/>
      <c r="J250" s="2"/>
      <c r="K250" s="2"/>
      <c r="L250" s="2"/>
      <c r="M250" s="2"/>
    </row>
    <row r="251" ht="14.25" customHeight="1">
      <c r="C251" s="2"/>
      <c r="D251" s="3"/>
      <c r="E251" s="3"/>
      <c r="F251" s="3"/>
      <c r="G251" s="3"/>
      <c r="I251" s="2"/>
      <c r="J251" s="2"/>
      <c r="K251" s="2"/>
      <c r="L251" s="2"/>
      <c r="M251" s="2"/>
    </row>
    <row r="252" ht="14.25" customHeight="1">
      <c r="C252" s="2"/>
      <c r="D252" s="3"/>
      <c r="E252" s="3"/>
      <c r="F252" s="3"/>
      <c r="G252" s="3"/>
      <c r="I252" s="2"/>
      <c r="J252" s="2"/>
      <c r="K252" s="2"/>
      <c r="L252" s="2"/>
      <c r="M252" s="2"/>
    </row>
    <row r="253" ht="14.25" customHeight="1">
      <c r="C253" s="2"/>
      <c r="D253" s="3"/>
      <c r="E253" s="3"/>
      <c r="F253" s="3"/>
      <c r="G253" s="3"/>
      <c r="I253" s="2"/>
      <c r="J253" s="2"/>
      <c r="K253" s="2"/>
      <c r="L253" s="2"/>
      <c r="M253" s="2"/>
    </row>
    <row r="254" ht="14.25" customHeight="1">
      <c r="C254" s="2"/>
      <c r="D254" s="3"/>
      <c r="E254" s="3"/>
      <c r="F254" s="3"/>
      <c r="G254" s="3"/>
      <c r="I254" s="2"/>
      <c r="J254" s="2"/>
      <c r="K254" s="2"/>
      <c r="L254" s="2"/>
      <c r="M254" s="2"/>
    </row>
    <row r="255" ht="14.25" customHeight="1">
      <c r="C255" s="2"/>
      <c r="D255" s="3"/>
      <c r="E255" s="3"/>
      <c r="F255" s="3"/>
      <c r="G255" s="3"/>
      <c r="I255" s="2"/>
      <c r="J255" s="2"/>
      <c r="K255" s="2"/>
      <c r="L255" s="2"/>
      <c r="M255" s="2"/>
    </row>
    <row r="256" ht="14.25" customHeight="1">
      <c r="C256" s="2"/>
      <c r="D256" s="3"/>
      <c r="E256" s="3"/>
      <c r="F256" s="3"/>
      <c r="G256" s="3"/>
      <c r="I256" s="2"/>
      <c r="J256" s="2"/>
      <c r="K256" s="2"/>
      <c r="L256" s="2"/>
      <c r="M256" s="2"/>
    </row>
    <row r="257" ht="14.25" customHeight="1">
      <c r="C257" s="2"/>
      <c r="D257" s="3"/>
      <c r="E257" s="3"/>
      <c r="F257" s="3"/>
      <c r="G257" s="3"/>
      <c r="I257" s="2"/>
      <c r="J257" s="2"/>
      <c r="K257" s="2"/>
      <c r="L257" s="2"/>
      <c r="M257" s="2"/>
    </row>
    <row r="258" ht="14.25" customHeight="1">
      <c r="C258" s="2"/>
      <c r="D258" s="3"/>
      <c r="E258" s="3"/>
      <c r="F258" s="3"/>
      <c r="G258" s="3"/>
      <c r="I258" s="2"/>
      <c r="J258" s="2"/>
      <c r="K258" s="2"/>
      <c r="L258" s="2"/>
      <c r="M258" s="2"/>
    </row>
    <row r="259" ht="14.25" customHeight="1">
      <c r="C259" s="2"/>
      <c r="D259" s="3"/>
      <c r="E259" s="3"/>
      <c r="F259" s="3"/>
      <c r="G259" s="3"/>
      <c r="I259" s="2"/>
      <c r="J259" s="2"/>
      <c r="K259" s="2"/>
      <c r="L259" s="2"/>
      <c r="M259" s="2"/>
    </row>
    <row r="260" ht="14.25" customHeight="1">
      <c r="C260" s="2"/>
      <c r="D260" s="3"/>
      <c r="E260" s="3"/>
      <c r="F260" s="3"/>
      <c r="G260" s="3"/>
      <c r="I260" s="2"/>
      <c r="J260" s="2"/>
      <c r="K260" s="2"/>
      <c r="L260" s="2"/>
      <c r="M260" s="2"/>
    </row>
    <row r="261" ht="14.25" customHeight="1">
      <c r="C261" s="2"/>
      <c r="D261" s="3"/>
      <c r="E261" s="3"/>
      <c r="F261" s="3"/>
      <c r="G261" s="3"/>
      <c r="I261" s="2"/>
      <c r="J261" s="2"/>
      <c r="K261" s="2"/>
      <c r="L261" s="2"/>
      <c r="M261" s="2"/>
    </row>
    <row r="262" ht="14.25" customHeight="1">
      <c r="C262" s="2"/>
      <c r="D262" s="3"/>
      <c r="E262" s="3"/>
      <c r="F262" s="3"/>
      <c r="G262" s="3"/>
      <c r="I262" s="2"/>
      <c r="J262" s="2"/>
      <c r="K262" s="2"/>
      <c r="L262" s="2"/>
      <c r="M262" s="2"/>
    </row>
    <row r="263" ht="14.25" customHeight="1">
      <c r="C263" s="2"/>
      <c r="D263" s="3"/>
      <c r="E263" s="3"/>
      <c r="F263" s="3"/>
      <c r="G263" s="3"/>
      <c r="I263" s="2"/>
      <c r="J263" s="2"/>
      <c r="K263" s="2"/>
      <c r="L263" s="2"/>
      <c r="M263" s="2"/>
    </row>
    <row r="264" ht="14.25" customHeight="1">
      <c r="C264" s="2"/>
      <c r="D264" s="3"/>
      <c r="E264" s="3"/>
      <c r="F264" s="3"/>
      <c r="G264" s="3"/>
      <c r="I264" s="2"/>
      <c r="J264" s="2"/>
      <c r="K264" s="2"/>
      <c r="L264" s="2"/>
      <c r="M264" s="2"/>
    </row>
    <row r="265" ht="14.25" customHeight="1">
      <c r="C265" s="2"/>
      <c r="D265" s="3"/>
      <c r="E265" s="3"/>
      <c r="F265" s="3"/>
      <c r="G265" s="3"/>
      <c r="I265" s="2"/>
      <c r="J265" s="2"/>
      <c r="K265" s="2"/>
      <c r="L265" s="2"/>
      <c r="M265" s="2"/>
    </row>
    <row r="266" ht="14.25" customHeight="1">
      <c r="C266" s="2"/>
      <c r="D266" s="3"/>
      <c r="E266" s="3"/>
      <c r="F266" s="3"/>
      <c r="G266" s="3"/>
      <c r="I266" s="2"/>
      <c r="J266" s="2"/>
      <c r="K266" s="2"/>
      <c r="L266" s="2"/>
      <c r="M266" s="2"/>
    </row>
    <row r="267" ht="14.25" customHeight="1">
      <c r="C267" s="2"/>
      <c r="D267" s="3"/>
      <c r="E267" s="3"/>
      <c r="F267" s="3"/>
      <c r="G267" s="3"/>
      <c r="I267" s="2"/>
      <c r="J267" s="2"/>
      <c r="K267" s="2"/>
      <c r="L267" s="2"/>
      <c r="M267" s="2"/>
    </row>
    <row r="268" ht="14.25" customHeight="1">
      <c r="C268" s="2"/>
      <c r="D268" s="3"/>
      <c r="E268" s="3"/>
      <c r="F268" s="3"/>
      <c r="G268" s="3"/>
      <c r="I268" s="2"/>
      <c r="J268" s="2"/>
      <c r="K268" s="2"/>
      <c r="L268" s="2"/>
      <c r="M268" s="2"/>
    </row>
    <row r="269" ht="14.25" customHeight="1">
      <c r="C269" s="2"/>
      <c r="D269" s="3"/>
      <c r="E269" s="3"/>
      <c r="F269" s="3"/>
      <c r="G269" s="3"/>
      <c r="I269" s="2"/>
      <c r="J269" s="2"/>
      <c r="K269" s="2"/>
      <c r="L269" s="2"/>
      <c r="M269" s="2"/>
    </row>
    <row r="270" ht="14.25" customHeight="1">
      <c r="C270" s="2"/>
      <c r="D270" s="3"/>
      <c r="E270" s="3"/>
      <c r="F270" s="3"/>
      <c r="G270" s="3"/>
      <c r="I270" s="2"/>
      <c r="J270" s="2"/>
      <c r="K270" s="2"/>
      <c r="L270" s="2"/>
      <c r="M270" s="2"/>
    </row>
    <row r="271" ht="14.25" customHeight="1">
      <c r="C271" s="2"/>
      <c r="D271" s="3"/>
      <c r="E271" s="3"/>
      <c r="F271" s="3"/>
      <c r="G271" s="3"/>
      <c r="I271" s="2"/>
      <c r="J271" s="2"/>
      <c r="K271" s="2"/>
      <c r="L271" s="2"/>
      <c r="M271" s="2"/>
    </row>
    <row r="272" ht="14.25" customHeight="1">
      <c r="C272" s="2"/>
      <c r="D272" s="3"/>
      <c r="E272" s="3"/>
      <c r="F272" s="3"/>
      <c r="G272" s="3"/>
      <c r="I272" s="2"/>
      <c r="J272" s="2"/>
      <c r="K272" s="2"/>
      <c r="L272" s="2"/>
      <c r="M272" s="2"/>
    </row>
    <row r="273" ht="14.25" customHeight="1">
      <c r="C273" s="2"/>
      <c r="D273" s="3"/>
      <c r="E273" s="3"/>
      <c r="F273" s="3"/>
      <c r="G273" s="3"/>
      <c r="I273" s="2"/>
      <c r="J273" s="2"/>
      <c r="K273" s="2"/>
      <c r="L273" s="2"/>
      <c r="M273" s="2"/>
    </row>
    <row r="274" ht="14.25" customHeight="1">
      <c r="C274" s="2"/>
      <c r="D274" s="3"/>
      <c r="E274" s="3"/>
      <c r="F274" s="3"/>
      <c r="G274" s="3"/>
      <c r="I274" s="2"/>
      <c r="J274" s="2"/>
      <c r="K274" s="2"/>
      <c r="L274" s="2"/>
      <c r="M274" s="2"/>
    </row>
    <row r="275" ht="14.25" customHeight="1">
      <c r="C275" s="2"/>
      <c r="D275" s="3"/>
      <c r="E275" s="3"/>
      <c r="F275" s="3"/>
      <c r="G275" s="3"/>
      <c r="I275" s="2"/>
      <c r="J275" s="2"/>
      <c r="K275" s="2"/>
      <c r="L275" s="2"/>
      <c r="M275" s="2"/>
    </row>
    <row r="276" ht="14.25" customHeight="1">
      <c r="C276" s="2"/>
      <c r="D276" s="3"/>
      <c r="E276" s="3"/>
      <c r="F276" s="3"/>
      <c r="G276" s="3"/>
      <c r="I276" s="2"/>
      <c r="J276" s="2"/>
      <c r="K276" s="2"/>
      <c r="L276" s="2"/>
      <c r="M276" s="2"/>
    </row>
    <row r="277" ht="14.25" customHeight="1">
      <c r="C277" s="2"/>
      <c r="D277" s="3"/>
      <c r="E277" s="3"/>
      <c r="F277" s="3"/>
      <c r="G277" s="3"/>
      <c r="I277" s="2"/>
      <c r="J277" s="2"/>
      <c r="K277" s="2"/>
      <c r="L277" s="2"/>
      <c r="M277" s="2"/>
    </row>
    <row r="278" ht="14.25" customHeight="1">
      <c r="C278" s="2"/>
      <c r="D278" s="3"/>
      <c r="E278" s="3"/>
      <c r="F278" s="3"/>
      <c r="G278" s="3"/>
      <c r="I278" s="2"/>
      <c r="J278" s="2"/>
      <c r="K278" s="2"/>
      <c r="L278" s="2"/>
      <c r="M278" s="2"/>
    </row>
    <row r="279" ht="14.25" customHeight="1">
      <c r="C279" s="2"/>
      <c r="D279" s="3"/>
      <c r="E279" s="3"/>
      <c r="F279" s="3"/>
      <c r="G279" s="3"/>
      <c r="I279" s="2"/>
      <c r="J279" s="2"/>
      <c r="K279" s="2"/>
      <c r="L279" s="2"/>
      <c r="M279" s="2"/>
    </row>
    <row r="280" ht="14.25" customHeight="1">
      <c r="C280" s="2"/>
      <c r="D280" s="3"/>
      <c r="E280" s="3"/>
      <c r="F280" s="3"/>
      <c r="G280" s="3"/>
      <c r="I280" s="2"/>
      <c r="J280" s="2"/>
      <c r="K280" s="2"/>
      <c r="L280" s="2"/>
      <c r="M280" s="2"/>
    </row>
    <row r="281" ht="14.25" customHeight="1">
      <c r="C281" s="2"/>
      <c r="D281" s="3"/>
      <c r="E281" s="3"/>
      <c r="F281" s="3"/>
      <c r="G281" s="3"/>
      <c r="I281" s="2"/>
      <c r="J281" s="2"/>
      <c r="K281" s="2"/>
      <c r="L281" s="2"/>
      <c r="M281" s="2"/>
    </row>
    <row r="282" ht="14.25" customHeight="1">
      <c r="C282" s="2"/>
      <c r="D282" s="3"/>
      <c r="E282" s="3"/>
      <c r="F282" s="3"/>
      <c r="G282" s="3"/>
      <c r="I282" s="2"/>
      <c r="J282" s="2"/>
      <c r="K282" s="2"/>
      <c r="L282" s="2"/>
      <c r="M282" s="2"/>
    </row>
    <row r="283" ht="14.25" customHeight="1">
      <c r="C283" s="2"/>
      <c r="D283" s="3"/>
      <c r="E283" s="3"/>
      <c r="F283" s="3"/>
      <c r="G283" s="3"/>
      <c r="I283" s="2"/>
      <c r="J283" s="2"/>
      <c r="K283" s="2"/>
      <c r="L283" s="2"/>
      <c r="M283" s="2"/>
    </row>
    <row r="284" ht="14.25" customHeight="1">
      <c r="C284" s="2"/>
      <c r="D284" s="3"/>
      <c r="E284" s="3"/>
      <c r="F284" s="3"/>
      <c r="G284" s="3"/>
      <c r="I284" s="2"/>
      <c r="J284" s="2"/>
      <c r="K284" s="2"/>
      <c r="L284" s="2"/>
      <c r="M284" s="2"/>
    </row>
    <row r="285" ht="14.25" customHeight="1">
      <c r="C285" s="2"/>
      <c r="D285" s="3"/>
      <c r="E285" s="3"/>
      <c r="F285" s="3"/>
      <c r="G285" s="3"/>
      <c r="I285" s="2"/>
      <c r="J285" s="2"/>
      <c r="K285" s="2"/>
      <c r="L285" s="2"/>
      <c r="M285" s="2"/>
    </row>
    <row r="286" ht="14.25" customHeight="1">
      <c r="C286" s="2"/>
      <c r="D286" s="3"/>
      <c r="E286" s="3"/>
      <c r="F286" s="3"/>
      <c r="G286" s="3"/>
      <c r="I286" s="2"/>
      <c r="J286" s="2"/>
      <c r="K286" s="2"/>
      <c r="L286" s="2"/>
      <c r="M286" s="2"/>
    </row>
    <row r="287" ht="14.25" customHeight="1">
      <c r="C287" s="2"/>
      <c r="D287" s="3"/>
      <c r="E287" s="3"/>
      <c r="F287" s="3"/>
      <c r="G287" s="3"/>
      <c r="I287" s="2"/>
      <c r="J287" s="2"/>
      <c r="K287" s="2"/>
      <c r="L287" s="2"/>
      <c r="M287" s="2"/>
    </row>
    <row r="288" ht="14.25" customHeight="1">
      <c r="C288" s="2"/>
      <c r="D288" s="3"/>
      <c r="E288" s="3"/>
      <c r="F288" s="3"/>
      <c r="G288" s="3"/>
      <c r="I288" s="2"/>
      <c r="J288" s="2"/>
      <c r="K288" s="2"/>
      <c r="L288" s="2"/>
      <c r="M288" s="2"/>
    </row>
    <row r="289" ht="14.25" customHeight="1">
      <c r="C289" s="2"/>
      <c r="D289" s="3"/>
      <c r="E289" s="3"/>
      <c r="F289" s="3"/>
      <c r="G289" s="3"/>
      <c r="I289" s="2"/>
      <c r="J289" s="2"/>
      <c r="K289" s="2"/>
      <c r="L289" s="2"/>
      <c r="M289" s="2"/>
    </row>
    <row r="290" ht="14.25" customHeight="1">
      <c r="C290" s="2"/>
      <c r="D290" s="3"/>
      <c r="E290" s="3"/>
      <c r="F290" s="3"/>
      <c r="G290" s="3"/>
      <c r="I290" s="2"/>
      <c r="J290" s="2"/>
      <c r="K290" s="2"/>
      <c r="L290" s="2"/>
      <c r="M290" s="2"/>
    </row>
    <row r="291" ht="14.25" customHeight="1">
      <c r="C291" s="2"/>
      <c r="D291" s="3"/>
      <c r="E291" s="3"/>
      <c r="F291" s="3"/>
      <c r="G291" s="3"/>
      <c r="I291" s="2"/>
      <c r="J291" s="2"/>
      <c r="K291" s="2"/>
      <c r="L291" s="2"/>
      <c r="M291" s="2"/>
    </row>
    <row r="292" ht="14.25" customHeight="1">
      <c r="C292" s="2"/>
      <c r="D292" s="3"/>
      <c r="E292" s="3"/>
      <c r="F292" s="3"/>
      <c r="G292" s="3"/>
      <c r="I292" s="2"/>
      <c r="J292" s="2"/>
      <c r="K292" s="2"/>
      <c r="L292" s="2"/>
      <c r="M292" s="2"/>
    </row>
    <row r="293" ht="14.25" customHeight="1">
      <c r="C293" s="2"/>
      <c r="D293" s="3"/>
      <c r="E293" s="3"/>
      <c r="F293" s="3"/>
      <c r="G293" s="3"/>
      <c r="I293" s="2"/>
      <c r="J293" s="2"/>
      <c r="K293" s="2"/>
      <c r="L293" s="2"/>
      <c r="M293" s="2"/>
    </row>
    <row r="294" ht="14.25" customHeight="1">
      <c r="C294" s="2"/>
      <c r="D294" s="3"/>
      <c r="E294" s="3"/>
      <c r="F294" s="3"/>
      <c r="G294" s="3"/>
      <c r="I294" s="2"/>
      <c r="J294" s="2"/>
      <c r="K294" s="2"/>
      <c r="L294" s="2"/>
      <c r="M294" s="2"/>
    </row>
    <row r="295" ht="14.25" customHeight="1">
      <c r="C295" s="2"/>
      <c r="D295" s="3"/>
      <c r="E295" s="3"/>
      <c r="F295" s="3"/>
      <c r="G295" s="3"/>
      <c r="I295" s="2"/>
      <c r="J295" s="2"/>
      <c r="K295" s="2"/>
      <c r="L295" s="2"/>
      <c r="M295" s="2"/>
    </row>
    <row r="296" ht="14.25" customHeight="1">
      <c r="C296" s="2"/>
      <c r="D296" s="3"/>
      <c r="E296" s="3"/>
      <c r="F296" s="3"/>
      <c r="G296" s="3"/>
      <c r="I296" s="2"/>
      <c r="J296" s="2"/>
      <c r="K296" s="2"/>
      <c r="L296" s="2"/>
      <c r="M296" s="2"/>
    </row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/>
  <pageMargins bottom="0.75" footer="0.0" header="0.0" left="0.7" right="0.7" top="0.75"/>
  <pageSetup scale="7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2020-12-01T00:37:01Z</dcterms:created>
  <dc:creator>Anthony Marino</dc:creator>
</cp:coreProperties>
</file>